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46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<sst xmlns="http://schemas.openxmlformats.org/spreadsheetml/2006/main" count="345" uniqueCount="200">
  <si>
    <t>财政拨款收支总表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</si>
  <si>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</si>
  <si>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</si>
  <si>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</si>
  <si>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</si>
  <si>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</si>
  <si>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</si>
  <si>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</si>
  <si>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</si>
  <si>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</si>
  <si>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</si>
  <si>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</si>
  <si>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</si>
  <si>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</si>
  <si>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</si>
  <si>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</si>
  <si>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</si>
  <si>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</si>
  <si>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（七）社会保障和就业支出</t>
  </si>
  <si>
    <t>（八）卫生健康支出</t>
  </si>
  <si>
    <t xml:space="preserve"> (九)城乡社区支出</t>
  </si>
  <si>
    <t>（十）住房保障支出</t>
  </si>
  <si>
    <t>二、结转下年</t>
  </si>
  <si>
    <t>收 入 总 计</t>
  </si>
  <si>
    <t>支 出 总 计</t>
  </si>
  <si>
    <t>一般公共预算支出表</t>
  </si>
  <si>
    <t>表二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</si>
  <si>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</si>
  <si>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</si>
  <si>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</si>
  <si>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</si>
  <si>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</si>
  <si>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</si>
  <si>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</si>
  <si>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城乡社区支出</t>
  </si>
  <si>
    <t>城乡社区管理事务</t>
  </si>
  <si>
    <t>行政运行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</si>
  <si>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</si>
  <si>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</si>
  <si>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</si>
  <si>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</si>
  <si>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</si>
  <si>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</si>
  <si>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</si>
  <si>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</si>
  <si>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</si>
  <si>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</si>
  <si>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</si>
  <si>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</si>
  <si>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</si>
  <si>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</si>
  <si>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</si>
  <si>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</si>
  <si>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</si>
  <si>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</si>
  <si>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表三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</si>
  <si>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</si>
  <si>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</si>
  <si>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</si>
  <si>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</si>
  <si>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</si>
  <si>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</si>
  <si>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</si>
  <si>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</si>
  <si>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</si>
  <si>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</si>
  <si>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</si>
  <si>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</si>
  <si>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</si>
  <si>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</si>
  <si>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</si>
  <si>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</si>
  <si>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</si>
  <si>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</si>
  <si>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</si>
  <si>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</si>
  <si>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</si>
  <si>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</si>
  <si>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</si>
  <si>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</si>
  <si>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</si>
  <si>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</si>
  <si>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</si>
  <si>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</si>
  <si>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</si>
  <si>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</si>
  <si>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</si>
  <si>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</si>
  <si>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</si>
  <si>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</si>
  <si>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</si>
  <si>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</si>
  <si>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</si>
  <si>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</si>
  <si>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</si>
  <si>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</si>
  <si>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</si>
  <si>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</si>
  <si>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</si>
  <si>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</si>
  <si>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</si>
  <si>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</si>
  <si>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</si>
  <si>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</si>
  <si>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</si>
  <si>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</si>
  <si>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</si>
  <si>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</si>
  <si>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</si>
  <si>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</si>
  <si>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</si>
  <si>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</si>
  <si>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</si>
  <si>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</si>
  <si>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</si>
  <si>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</si>
  <si>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</si>
  <si>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</si>
  <si>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</si>
  <si>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</si>
  <si>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</si>
  <si>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</si>
  <si>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</si>
  <si>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</si>
  <si>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</si>
  <si>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</si>
  <si>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</si>
  <si>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</si>
  <si>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</si>
  <si>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</si>
  <si>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13</t>
  </si>
  <si>
    <t>其他商品和服务支出</t>
  </si>
  <si>
    <t>一般公共预算“三公”经费支出表</t>
  </si>
  <si>
    <t>表四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</si>
  <si>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</si>
  <si>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</si>
  <si>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</si>
  <si>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</si>
  <si>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</si>
  <si>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</si>
  <si>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</si>
  <si>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表五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</si>
  <si>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</si>
  <si>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</si>
  <si>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</si>
  <si>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</si>
  <si>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</si>
  <si>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</si>
  <si>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</si>
  <si>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</si>
  <si>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</si>
  <si>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</si>
  <si>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</si>
  <si>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</si>
  <si>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</si>
  <si>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</si>
  <si>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</si>
  <si>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</si>
  <si>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</si>
  <si>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</si>
  <si>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八、城乡社区支出</t>
  </si>
  <si>
    <t>九、卫生健康支出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</si>
  <si>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</si>
  <si>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</si>
  <si>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</si>
  <si>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</si>
  <si>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</si>
  <si>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</si>
  <si>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</si>
  <si>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</si>
  <si>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</si>
  <si>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</si>
  <si>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</si>
  <si>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</si>
  <si>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</si>
  <si>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</si>
  <si>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</si>
  <si>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</si>
  <si>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</si>
  <si>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</si>
  <si>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表八</t>
  </si>
  <si>
    <t>上缴上级支出</t>
  </si>
  <si>
    <t>事业单位经营支出</t>
  </si>
  <si>
    <t>对下级单位
补助支出</t>
  </si>
  <si>
    <r>
      <t>0</t>
    </r>
    <r>
      <rPr>
        <sz val="10.5"/>
        <color indexed="8"/>
        <rFont val="宋体"/>
        <family val="0"/>
      </rPr>
      <t>05009</t>
    </r>
  </si>
  <si>
    <t>廉租住房</t>
  </si>
  <si>
    <t>保障性安居工程支出</t>
  </si>
  <si>
    <t>保障性住房租金补贴</t>
  </si>
  <si>
    <r>
      <t>202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</si>
  <si>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</si>
  <si>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年预算执行数</t>
    </r>
  </si>
  <si>
    <r>
      <t xml:space="preserve"> 202</t>
    </r>
    <r>
      <rPr>
        <b/>
        <sz val="10.5"/>
        <color indexed="8"/>
        <rFont val="宋体"/>
        <family val="0"/>
      </rPr>
      <t>1</t>
    </r>
    <r>
      <rPr>
        <b/>
        <sz val="10.5"/>
        <color indexed="8"/>
        <rFont val="宋体"/>
        <family val="0"/>
      </rPr>
      <t>年预算数</t>
    </r>
  </si>
  <si>
    <t>城市建设支出</t>
  </si>
  <si>
    <t>21208</t>
  </si>
  <si>
    <t>国有土地使用权出让收入安排的支出</t>
  </si>
  <si>
    <t>2120803</t>
  </si>
  <si>
    <t>城市建设支出</t>
  </si>
  <si>
    <t>保障性安居工程支出</t>
  </si>
  <si>
    <t>廉租住房</t>
  </si>
  <si>
    <t>保障性住房租金补贴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</si>
</sst>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#,##0.00_ "/>
    <numFmt numFmtId="180" formatCode="0.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4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3" fillId="0" borderId="11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38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48" fillId="0" borderId="14" xfId="0" applyFont="1" applyBorder="1" applyAlignment="1">
      <alignment horizontal="left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52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right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76" fontId="50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2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51" fillId="0" borderId="10" xfId="0" applyNumberFormat="1" applyFont="1" applyBorder="1" applyAlignment="1">
      <alignment horizontal="center" vertical="center" wrapText="1"/>
    </xf>
    <xf numFmtId="176" fontId="51" fillId="0" borderId="21" xfId="0" applyNumberFormat="1" applyFont="1" applyBorder="1" applyAlignment="1">
      <alignment horizontal="center" vertical="center" wrapText="1"/>
    </xf>
    <xf numFmtId="176" fontId="51" fillId="0" borderId="15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4">
      <selection activeCell="D9" sqref="D9:D12"/>
    </sheetView>
  </sheetViews>
  <sheetFormatPr defaultColWidth="9.00390625" defaultRowHeight="15"/>
  <cols>
    <col min="1" max="1" width="25.421875" style="0" customWidth="1"/>
    <col min="2" max="2" width="9.00390625" style="25" customWidth="1"/>
    <col min="3" max="3" width="25.421875" style="0" customWidth="1"/>
    <col min="4" max="4" width="11.8515625" style="0" customWidth="1"/>
    <col min="5" max="5" width="12.8515625" style="0" customWidth="1"/>
    <col min="6" max="6" width="13.421875" style="58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3.5">
      <c r="A2" s="72" t="s">
        <v>1</v>
      </c>
      <c r="B2" s="72"/>
      <c r="C2" s="36"/>
      <c r="D2" s="36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61.5" customHeight="1">
      <c r="A4" s="16" t="s">
        <v>5</v>
      </c>
      <c r="B4" s="47" t="s">
        <v>6</v>
      </c>
      <c r="C4" s="16" t="s">
        <v>5</v>
      </c>
      <c r="D4" s="16" t="s">
        <v>7</v>
      </c>
      <c r="E4" s="41" t="s">
        <v>8</v>
      </c>
      <c r="F4" s="61" t="s">
        <v>9</v>
      </c>
    </row>
    <row r="5" spans="1:6" ht="44.25" customHeight="1">
      <c r="A5" s="9" t="s">
        <v>10</v>
      </c>
      <c r="B5" s="46">
        <f>B6+B7</f>
        <v>477.90000000000003</v>
      </c>
      <c r="C5" s="9" t="s">
        <v>11</v>
      </c>
      <c r="D5" s="9">
        <f>SUM(D6:D12)</f>
        <v>477.90000000000003</v>
      </c>
      <c r="E5" s="9">
        <f>E9+E10+E11+E12</f>
        <v>277.90000000000003</v>
      </c>
      <c r="F5" s="62">
        <f>F9+F10+F11+F12</f>
        <v>200</v>
      </c>
    </row>
    <row r="6" spans="1:6" ht="44.25" customHeight="1">
      <c r="A6" s="37" t="s">
        <v>12</v>
      </c>
      <c r="B6" s="46">
        <f>'表二一般公共预算支出表'!C26</f>
        <v>277.90000000000003</v>
      </c>
      <c r="C6" s="37" t="s">
        <v>13</v>
      </c>
      <c r="D6" s="9"/>
      <c r="E6" s="9"/>
      <c r="F6" s="62"/>
    </row>
    <row r="7" spans="1:6" ht="44.25" customHeight="1">
      <c r="A7" s="37" t="s">
        <v>14</v>
      </c>
      <c r="B7" s="60">
        <f>'表五政府性基金预算支出表'!D20</f>
        <v>200</v>
      </c>
      <c r="C7" s="37" t="s">
        <v>15</v>
      </c>
      <c r="D7" s="9"/>
      <c r="E7" s="9"/>
      <c r="F7" s="62"/>
    </row>
    <row r="8" spans="1:6" ht="44.25" customHeight="1">
      <c r="A8" s="37"/>
      <c r="B8" s="60"/>
      <c r="C8" s="37" t="s">
        <v>16</v>
      </c>
      <c r="D8" s="9"/>
      <c r="E8" s="9"/>
      <c r="F8" s="62"/>
    </row>
    <row r="9" spans="1:6" ht="44.25" customHeight="1">
      <c r="A9" s="37" t="s">
        <v>17</v>
      </c>
      <c r="B9" s="60"/>
      <c r="C9" s="39" t="s">
        <v>18</v>
      </c>
      <c r="D9" s="46">
        <f>E9+F9</f>
        <v>25.330000000000002</v>
      </c>
      <c r="E9" s="9">
        <f>'表二一般公共预算支出表'!C8</f>
        <v>25.330000000000002</v>
      </c>
      <c r="F9" s="62"/>
    </row>
    <row r="10" spans="1:6" ht="44.25" customHeight="1">
      <c r="A10" s="37" t="s">
        <v>12</v>
      </c>
      <c r="B10" s="60"/>
      <c r="C10" s="39" t="s">
        <v>19</v>
      </c>
      <c r="D10" s="46">
        <f>E10+F10</f>
        <v>19.02</v>
      </c>
      <c r="E10" s="9">
        <f>'表二一般公共预算支出表'!C15</f>
        <v>19.02</v>
      </c>
      <c r="F10" s="62"/>
    </row>
    <row r="11" spans="1:6" ht="44.25" customHeight="1">
      <c r="A11" s="37" t="s">
        <v>14</v>
      </c>
      <c r="B11" s="60"/>
      <c r="C11" s="39" t="s">
        <v>20</v>
      </c>
      <c r="D11" s="46">
        <f>E11+F11</f>
        <v>411.93</v>
      </c>
      <c r="E11" s="9">
        <f>'表二一般公共预算支出表'!C5</f>
        <v>211.93</v>
      </c>
      <c r="F11" s="62">
        <f>'表五政府性基金预算支出表'!D5</f>
        <v>200</v>
      </c>
    </row>
    <row r="12" spans="1:6" ht="44.25" customHeight="1">
      <c r="A12" s="38"/>
      <c r="B12" s="60"/>
      <c r="C12" s="39" t="s">
        <v>21</v>
      </c>
      <c r="D12" s="46">
        <f>E12+F12</f>
        <v>21.62</v>
      </c>
      <c r="E12" s="9">
        <f>'表二一般公共预算支出表'!C20</f>
        <v>21.62</v>
      </c>
      <c r="F12" s="62"/>
    </row>
    <row r="13" spans="1:6" ht="44.25" customHeight="1">
      <c r="A13" s="38"/>
      <c r="B13" s="60"/>
      <c r="C13" s="38" t="s">
        <v>22</v>
      </c>
      <c r="D13" s="9"/>
      <c r="E13" s="9"/>
      <c r="F13" s="62"/>
    </row>
    <row r="14" spans="1:6" ht="44.25" customHeight="1">
      <c r="A14" s="38"/>
      <c r="B14" s="60"/>
      <c r="C14" s="38"/>
      <c r="D14" s="9"/>
      <c r="E14" s="9"/>
      <c r="F14" s="62"/>
    </row>
    <row r="15" spans="1:6" ht="44.25" customHeight="1">
      <c r="A15" s="38" t="s">
        <v>23</v>
      </c>
      <c r="B15" s="46">
        <f>B5</f>
        <v>477.90000000000003</v>
      </c>
      <c r="C15" s="38" t="s">
        <v>24</v>
      </c>
      <c r="D15" s="62">
        <f>E15+F15</f>
        <v>477.90000000000003</v>
      </c>
      <c r="E15" s="9">
        <f>E5</f>
        <v>277.90000000000003</v>
      </c>
      <c r="F15" s="62">
        <f>F5</f>
        <v>200</v>
      </c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C5" sqref="C5:E26"/>
    </sheetView>
  </sheetViews>
  <sheetFormatPr defaultColWidth="9.00390625" defaultRowHeight="15"/>
  <cols>
    <col min="1" max="1" width="11.00390625" style="0" customWidth="1"/>
    <col min="2" max="2" width="25.421875" style="0" customWidth="1"/>
    <col min="3" max="3" width="14.00390625" style="57" customWidth="1"/>
    <col min="4" max="4" width="11.8515625" style="57" customWidth="1"/>
    <col min="5" max="5" width="12.421875" style="57" customWidth="1"/>
    <col min="6" max="6" width="12.00390625" style="0" customWidth="1"/>
  </cols>
  <sheetData>
    <row r="1" spans="1:6" ht="36" customHeight="1">
      <c r="A1" s="77" t="s">
        <v>25</v>
      </c>
      <c r="B1" s="77"/>
      <c r="C1" s="78"/>
      <c r="D1" s="78"/>
      <c r="E1" s="78"/>
      <c r="F1" s="77"/>
    </row>
    <row r="2" spans="1:6" ht="16.5" customHeight="1">
      <c r="A2" s="33" t="s">
        <v>26</v>
      </c>
      <c r="B2" s="34"/>
      <c r="C2" s="55"/>
      <c r="D2" s="55"/>
      <c r="E2" s="55"/>
      <c r="F2" s="35" t="s">
        <v>2</v>
      </c>
    </row>
    <row r="3" spans="1:6" ht="27" customHeight="1">
      <c r="A3" s="79" t="s">
        <v>27</v>
      </c>
      <c r="B3" s="79"/>
      <c r="C3" s="80" t="s">
        <v>188</v>
      </c>
      <c r="D3" s="80"/>
      <c r="E3" s="80"/>
      <c r="F3" s="79" t="s">
        <v>28</v>
      </c>
    </row>
    <row r="4" spans="1:6" ht="27" customHeight="1">
      <c r="A4" s="9" t="s">
        <v>29</v>
      </c>
      <c r="B4" s="9" t="s">
        <v>30</v>
      </c>
      <c r="C4" s="46" t="s">
        <v>31</v>
      </c>
      <c r="D4" s="46" t="s">
        <v>32</v>
      </c>
      <c r="E4" s="46" t="s">
        <v>33</v>
      </c>
      <c r="F4" s="79"/>
    </row>
    <row r="5" spans="1:6" ht="19.5" customHeight="1">
      <c r="A5" s="8">
        <v>212</v>
      </c>
      <c r="B5" s="8" t="s">
        <v>34</v>
      </c>
      <c r="C5" s="46">
        <f>D5+E5</f>
        <v>211.93</v>
      </c>
      <c r="D5" s="46">
        <f>D6</f>
        <v>211.93</v>
      </c>
      <c r="E5" s="46">
        <v>0</v>
      </c>
      <c r="F5" s="9"/>
    </row>
    <row r="6" spans="1:6" ht="19.5" customHeight="1">
      <c r="A6" s="10">
        <v>21201</v>
      </c>
      <c r="B6" s="11" t="s">
        <v>35</v>
      </c>
      <c r="C6" s="46">
        <f aca="true" t="shared" si="0" ref="C6:C26">D6+E6</f>
        <v>211.93</v>
      </c>
      <c r="D6" s="46">
        <f>D7</f>
        <v>211.93</v>
      </c>
      <c r="E6" s="46">
        <v>0</v>
      </c>
      <c r="F6" s="9"/>
    </row>
    <row r="7" spans="1:6" ht="19.5" customHeight="1">
      <c r="A7" s="11">
        <v>2120101</v>
      </c>
      <c r="B7" s="11" t="s">
        <v>36</v>
      </c>
      <c r="C7" s="46">
        <f t="shared" si="0"/>
        <v>211.93</v>
      </c>
      <c r="D7" s="56">
        <v>211.93</v>
      </c>
      <c r="E7" s="46"/>
      <c r="F7" s="9"/>
    </row>
    <row r="8" spans="1:6" ht="19.5" customHeight="1">
      <c r="A8" s="8">
        <v>208</v>
      </c>
      <c r="B8" s="8" t="s">
        <v>37</v>
      </c>
      <c r="C8" s="46">
        <f t="shared" si="0"/>
        <v>25.330000000000002</v>
      </c>
      <c r="D8" s="46">
        <f>D9+D11</f>
        <v>25.330000000000002</v>
      </c>
      <c r="E8" s="46">
        <v>0</v>
      </c>
      <c r="F8" s="9"/>
    </row>
    <row r="9" spans="1:6" ht="19.5" customHeight="1">
      <c r="A9" s="8">
        <v>20826</v>
      </c>
      <c r="B9" s="8" t="s">
        <v>38</v>
      </c>
      <c r="C9" s="46">
        <f t="shared" si="0"/>
        <v>24.94</v>
      </c>
      <c r="D9" s="46">
        <f>D10</f>
        <v>24.94</v>
      </c>
      <c r="E9" s="46">
        <v>0</v>
      </c>
      <c r="F9" s="9"/>
    </row>
    <row r="10" spans="1:6" ht="24" customHeight="1">
      <c r="A10" s="8">
        <v>2082699</v>
      </c>
      <c r="B10" s="8" t="s">
        <v>39</v>
      </c>
      <c r="C10" s="46">
        <f t="shared" si="0"/>
        <v>24.94</v>
      </c>
      <c r="D10" s="56">
        <v>24.94</v>
      </c>
      <c r="E10" s="46"/>
      <c r="F10" s="9"/>
    </row>
    <row r="11" spans="1:6" ht="24" customHeight="1">
      <c r="A11" s="8">
        <v>20827</v>
      </c>
      <c r="B11" s="8" t="s">
        <v>40</v>
      </c>
      <c r="C11" s="46">
        <f t="shared" si="0"/>
        <v>0.39</v>
      </c>
      <c r="D11" s="46">
        <f>D12+D13+D14</f>
        <v>0.39</v>
      </c>
      <c r="E11" s="46">
        <v>0</v>
      </c>
      <c r="F11" s="9"/>
    </row>
    <row r="12" spans="1:6" ht="24" customHeight="1">
      <c r="A12" s="8">
        <v>2082701</v>
      </c>
      <c r="B12" s="8" t="s">
        <v>41</v>
      </c>
      <c r="C12" s="46">
        <f t="shared" si="0"/>
        <v>0.07</v>
      </c>
      <c r="D12" s="56">
        <v>0.07</v>
      </c>
      <c r="E12" s="46"/>
      <c r="F12" s="9"/>
    </row>
    <row r="13" spans="1:6" ht="24" customHeight="1">
      <c r="A13" s="8">
        <v>2082702</v>
      </c>
      <c r="B13" s="8" t="s">
        <v>42</v>
      </c>
      <c r="C13" s="46">
        <f t="shared" si="0"/>
        <v>0.32</v>
      </c>
      <c r="D13" s="56">
        <v>0.32</v>
      </c>
      <c r="E13" s="46"/>
      <c r="F13" s="9"/>
    </row>
    <row r="14" spans="1:6" ht="24" customHeight="1">
      <c r="A14" s="8">
        <v>2082703</v>
      </c>
      <c r="B14" s="12" t="s">
        <v>43</v>
      </c>
      <c r="C14" s="46">
        <f t="shared" si="0"/>
        <v>0</v>
      </c>
      <c r="D14" s="46">
        <v>0</v>
      </c>
      <c r="E14" s="46"/>
      <c r="F14" s="9"/>
    </row>
    <row r="15" spans="1:6" ht="24" customHeight="1">
      <c r="A15" s="8">
        <v>210</v>
      </c>
      <c r="B15" s="8" t="s">
        <v>44</v>
      </c>
      <c r="C15" s="46">
        <f t="shared" si="0"/>
        <v>19.02</v>
      </c>
      <c r="D15" s="46">
        <f>D16+D18</f>
        <v>19.02</v>
      </c>
      <c r="E15" s="46">
        <v>0</v>
      </c>
      <c r="F15" s="9"/>
    </row>
    <row r="16" spans="1:6" ht="24" customHeight="1">
      <c r="A16" s="8">
        <v>21011</v>
      </c>
      <c r="B16" s="8" t="s">
        <v>45</v>
      </c>
      <c r="C16" s="46">
        <f t="shared" si="0"/>
        <v>5.46</v>
      </c>
      <c r="D16" s="46">
        <f>D17</f>
        <v>5.46</v>
      </c>
      <c r="E16" s="46"/>
      <c r="F16" s="9"/>
    </row>
    <row r="17" spans="1:6" ht="24" customHeight="1">
      <c r="A17" s="8">
        <v>2101103</v>
      </c>
      <c r="B17" s="8" t="s">
        <v>46</v>
      </c>
      <c r="C17" s="46">
        <f t="shared" si="0"/>
        <v>5.46</v>
      </c>
      <c r="D17" s="56">
        <v>5.46</v>
      </c>
      <c r="E17" s="46"/>
      <c r="F17" s="9"/>
    </row>
    <row r="18" spans="1:6" ht="24" customHeight="1">
      <c r="A18" s="8">
        <v>21012</v>
      </c>
      <c r="B18" s="8" t="s">
        <v>47</v>
      </c>
      <c r="C18" s="46">
        <f t="shared" si="0"/>
        <v>13.56</v>
      </c>
      <c r="D18" s="46">
        <f>D19</f>
        <v>13.56</v>
      </c>
      <c r="E18" s="46"/>
      <c r="F18" s="9"/>
    </row>
    <row r="19" spans="1:6" ht="24" customHeight="1">
      <c r="A19" s="8">
        <v>2101201</v>
      </c>
      <c r="B19" s="8" t="s">
        <v>48</v>
      </c>
      <c r="C19" s="46">
        <f t="shared" si="0"/>
        <v>13.56</v>
      </c>
      <c r="D19" s="56">
        <v>13.56</v>
      </c>
      <c r="E19" s="46"/>
      <c r="F19" s="9"/>
    </row>
    <row r="20" spans="1:6" ht="24" customHeight="1">
      <c r="A20" s="8">
        <v>221</v>
      </c>
      <c r="B20" s="8" t="s">
        <v>49</v>
      </c>
      <c r="C20" s="46">
        <f t="shared" si="0"/>
        <v>21.62</v>
      </c>
      <c r="D20" s="46">
        <f>D21+D24</f>
        <v>20.3</v>
      </c>
      <c r="E20" s="46">
        <f>E21+E24</f>
        <v>1.3199999999999998</v>
      </c>
      <c r="F20" s="9"/>
    </row>
    <row r="21" spans="1:6" ht="24" customHeight="1">
      <c r="A21" s="8">
        <v>22101</v>
      </c>
      <c r="B21" s="54" t="s">
        <v>186</v>
      </c>
      <c r="C21" s="46">
        <f>C22</f>
        <v>0</v>
      </c>
      <c r="D21" s="46">
        <f>D22</f>
        <v>0</v>
      </c>
      <c r="E21" s="46">
        <f>E22+E23</f>
        <v>1.3199999999999998</v>
      </c>
      <c r="F21" s="45"/>
    </row>
    <row r="22" spans="1:6" ht="24" customHeight="1">
      <c r="A22" s="8">
        <v>2210101</v>
      </c>
      <c r="B22" s="54" t="s">
        <v>185</v>
      </c>
      <c r="C22" s="46"/>
      <c r="D22" s="46"/>
      <c r="E22" s="56">
        <v>0.72</v>
      </c>
      <c r="F22" s="45"/>
    </row>
    <row r="23" spans="1:6" ht="24" customHeight="1">
      <c r="A23" s="8">
        <v>2210107</v>
      </c>
      <c r="B23" s="54" t="s">
        <v>187</v>
      </c>
      <c r="C23" s="46">
        <v>0</v>
      </c>
      <c r="D23" s="46">
        <v>0</v>
      </c>
      <c r="E23" s="56">
        <v>0.6</v>
      </c>
      <c r="F23" s="45"/>
    </row>
    <row r="24" spans="1:6" ht="24" customHeight="1">
      <c r="A24" s="8">
        <v>22102</v>
      </c>
      <c r="B24" s="8" t="s">
        <v>50</v>
      </c>
      <c r="C24" s="46">
        <f t="shared" si="0"/>
        <v>20.3</v>
      </c>
      <c r="D24" s="46">
        <f>D25</f>
        <v>20.3</v>
      </c>
      <c r="E24" s="46">
        <f>E25</f>
        <v>0</v>
      </c>
      <c r="F24" s="9"/>
    </row>
    <row r="25" spans="1:6" ht="24" customHeight="1">
      <c r="A25" s="8">
        <v>2210201</v>
      </c>
      <c r="B25" s="8" t="s">
        <v>51</v>
      </c>
      <c r="C25" s="46">
        <f t="shared" si="0"/>
        <v>20.3</v>
      </c>
      <c r="D25" s="56">
        <v>20.3</v>
      </c>
      <c r="E25" s="46"/>
      <c r="F25" s="9"/>
    </row>
    <row r="26" spans="1:6" ht="24" customHeight="1">
      <c r="A26" s="9" t="s">
        <v>7</v>
      </c>
      <c r="B26" s="9" t="s">
        <v>52</v>
      </c>
      <c r="C26" s="46">
        <f t="shared" si="0"/>
        <v>277.90000000000003</v>
      </c>
      <c r="D26" s="46">
        <f>D5+D8+D15+D20</f>
        <v>276.58000000000004</v>
      </c>
      <c r="E26" s="46">
        <f>E5+E8+E15+E20</f>
        <v>1.3199999999999998</v>
      </c>
      <c r="F26" s="9"/>
    </row>
    <row r="27" spans="1:6" ht="13.5">
      <c r="A27" s="81" t="s">
        <v>53</v>
      </c>
      <c r="B27" s="82"/>
      <c r="C27" s="83"/>
      <c r="D27" s="83"/>
      <c r="E27" s="83"/>
      <c r="F27" s="82"/>
    </row>
  </sheetData>
  <sheetProtection/>
  <mergeCells count="5">
    <mergeCell ref="A1:F1"/>
    <mergeCell ref="A3:B3"/>
    <mergeCell ref="C3:E3"/>
    <mergeCell ref="A27:F27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H45" sqref="H45:I45"/>
    </sheetView>
  </sheetViews>
  <sheetFormatPr defaultColWidth="9.00390625" defaultRowHeight="15"/>
  <cols>
    <col min="1" max="1" width="5.57421875" style="0" customWidth="1"/>
    <col min="2" max="2" width="3.57421875" style="0" customWidth="1"/>
    <col min="3" max="3" width="15.7109375" style="0" customWidth="1"/>
    <col min="4" max="4" width="7.8515625" style="25" customWidth="1"/>
    <col min="5" max="5" width="5.421875" style="0" customWidth="1"/>
    <col min="6" max="6" width="4.140625" style="0" customWidth="1"/>
    <col min="7" max="7" width="17.57421875" style="0" customWidth="1"/>
    <col min="8" max="8" width="9.421875" style="57" customWidth="1"/>
    <col min="9" max="9" width="9.7109375" style="57" customWidth="1"/>
    <col min="10" max="10" width="7.8515625" style="0" customWidth="1"/>
  </cols>
  <sheetData>
    <row r="1" spans="1:10" ht="42.75" customHeight="1">
      <c r="A1" s="106" t="s">
        <v>54</v>
      </c>
      <c r="B1" s="106"/>
      <c r="C1" s="106"/>
      <c r="D1" s="107"/>
      <c r="E1" s="106"/>
      <c r="F1" s="106"/>
      <c r="G1" s="106"/>
      <c r="H1" s="107"/>
      <c r="I1" s="107"/>
      <c r="J1" s="106"/>
    </row>
    <row r="2" spans="1:10" ht="21" customHeight="1">
      <c r="A2" s="26" t="s">
        <v>55</v>
      </c>
      <c r="B2" s="27"/>
      <c r="I2" s="108" t="s">
        <v>2</v>
      </c>
      <c r="J2" s="109"/>
    </row>
    <row r="3" spans="1:10" ht="20.25" customHeight="1">
      <c r="A3" s="84" t="s">
        <v>56</v>
      </c>
      <c r="B3" s="84"/>
      <c r="C3" s="84"/>
      <c r="D3" s="110"/>
      <c r="E3" s="84" t="s">
        <v>57</v>
      </c>
      <c r="F3" s="84"/>
      <c r="G3" s="84"/>
      <c r="H3" s="110"/>
      <c r="I3" s="110"/>
      <c r="J3" s="84" t="s">
        <v>28</v>
      </c>
    </row>
    <row r="4" spans="1:10" ht="20.25" customHeight="1">
      <c r="A4" s="84" t="s">
        <v>29</v>
      </c>
      <c r="B4" s="84"/>
      <c r="C4" s="84" t="s">
        <v>30</v>
      </c>
      <c r="D4" s="110" t="s">
        <v>7</v>
      </c>
      <c r="E4" s="84" t="s">
        <v>29</v>
      </c>
      <c r="F4" s="84"/>
      <c r="G4" s="84" t="s">
        <v>30</v>
      </c>
      <c r="H4" s="111" t="s">
        <v>58</v>
      </c>
      <c r="I4" s="110" t="s">
        <v>59</v>
      </c>
      <c r="J4" s="84"/>
    </row>
    <row r="5" spans="1:10" ht="20.25" customHeight="1">
      <c r="A5" s="28" t="s">
        <v>60</v>
      </c>
      <c r="B5" s="16" t="s">
        <v>61</v>
      </c>
      <c r="C5" s="84"/>
      <c r="D5" s="110"/>
      <c r="E5" s="16" t="s">
        <v>60</v>
      </c>
      <c r="F5" s="16" t="s">
        <v>61</v>
      </c>
      <c r="G5" s="84"/>
      <c r="H5" s="112"/>
      <c r="I5" s="110"/>
      <c r="J5" s="16"/>
    </row>
    <row r="6" spans="1:10" ht="24" customHeight="1">
      <c r="A6" s="42">
        <v>501</v>
      </c>
      <c r="B6" s="49"/>
      <c r="C6" s="9" t="s">
        <v>62</v>
      </c>
      <c r="D6" s="29">
        <f>SUM(D7:D15)</f>
        <v>256.36</v>
      </c>
      <c r="E6" s="40">
        <v>301</v>
      </c>
      <c r="F6" s="40"/>
      <c r="G6" s="9" t="s">
        <v>63</v>
      </c>
      <c r="H6" s="46">
        <f>SUM(H7:H26)</f>
        <v>256.36</v>
      </c>
      <c r="I6" s="46"/>
      <c r="J6" s="9"/>
    </row>
    <row r="7" spans="1:10" ht="24" customHeight="1">
      <c r="A7" s="97"/>
      <c r="B7" s="104" t="s">
        <v>64</v>
      </c>
      <c r="C7" s="79" t="s">
        <v>65</v>
      </c>
      <c r="D7" s="80">
        <f>H7+H8+H9</f>
        <v>181.84</v>
      </c>
      <c r="E7" s="79"/>
      <c r="F7" s="49" t="s">
        <v>64</v>
      </c>
      <c r="G7" s="9" t="s">
        <v>66</v>
      </c>
      <c r="H7" s="64">
        <v>42.54</v>
      </c>
      <c r="I7" s="46"/>
      <c r="J7" s="9"/>
    </row>
    <row r="8" spans="1:10" ht="24" customHeight="1">
      <c r="A8" s="97"/>
      <c r="B8" s="104"/>
      <c r="C8" s="79"/>
      <c r="D8" s="80"/>
      <c r="E8" s="79"/>
      <c r="F8" s="49" t="s">
        <v>67</v>
      </c>
      <c r="G8" s="9" t="s">
        <v>68</v>
      </c>
      <c r="H8" s="64">
        <v>126.28</v>
      </c>
      <c r="I8" s="46"/>
      <c r="J8" s="9"/>
    </row>
    <row r="9" spans="1:10" ht="24" customHeight="1">
      <c r="A9" s="97"/>
      <c r="B9" s="104"/>
      <c r="C9" s="79"/>
      <c r="D9" s="80"/>
      <c r="E9" s="79"/>
      <c r="F9" s="49" t="s">
        <v>69</v>
      </c>
      <c r="G9" s="9" t="s">
        <v>70</v>
      </c>
      <c r="H9" s="65">
        <v>13.02</v>
      </c>
      <c r="I9" s="46"/>
      <c r="J9" s="9"/>
    </row>
    <row r="10" spans="1:10" ht="24" customHeight="1">
      <c r="A10" s="98"/>
      <c r="B10" s="104" t="s">
        <v>67</v>
      </c>
      <c r="C10" s="79" t="s">
        <v>71</v>
      </c>
      <c r="D10" s="80">
        <f>H10+H11+H12+H13</f>
        <v>44.35</v>
      </c>
      <c r="E10" s="79"/>
      <c r="F10" s="30" t="s">
        <v>72</v>
      </c>
      <c r="G10" s="8" t="s">
        <v>73</v>
      </c>
      <c r="H10" s="64">
        <v>0.39</v>
      </c>
      <c r="I10" s="46"/>
      <c r="J10" s="9"/>
    </row>
    <row r="11" spans="1:10" ht="24" customHeight="1">
      <c r="A11" s="99"/>
      <c r="B11" s="104"/>
      <c r="C11" s="79"/>
      <c r="D11" s="80"/>
      <c r="E11" s="79"/>
      <c r="F11" s="30" t="s">
        <v>74</v>
      </c>
      <c r="G11" s="8" t="s">
        <v>75</v>
      </c>
      <c r="H11" s="66">
        <v>24.94</v>
      </c>
      <c r="I11" s="46"/>
      <c r="J11" s="9"/>
    </row>
    <row r="12" spans="1:10" ht="24" customHeight="1">
      <c r="A12" s="99"/>
      <c r="B12" s="104"/>
      <c r="C12" s="79"/>
      <c r="D12" s="80"/>
      <c r="E12" s="79"/>
      <c r="F12" s="30" t="s">
        <v>76</v>
      </c>
      <c r="G12" s="8" t="s">
        <v>77</v>
      </c>
      <c r="H12" s="64">
        <v>13.56</v>
      </c>
      <c r="I12" s="46"/>
      <c r="J12" s="9"/>
    </row>
    <row r="13" spans="1:10" ht="24" customHeight="1">
      <c r="A13" s="100"/>
      <c r="B13" s="104"/>
      <c r="C13" s="79"/>
      <c r="D13" s="80"/>
      <c r="E13" s="79"/>
      <c r="F13" s="30" t="s">
        <v>78</v>
      </c>
      <c r="G13" s="8" t="s">
        <v>79</v>
      </c>
      <c r="H13" s="64">
        <v>5.46</v>
      </c>
      <c r="I13" s="46"/>
      <c r="J13" s="9"/>
    </row>
    <row r="14" spans="1:10" ht="24" customHeight="1">
      <c r="A14" s="42"/>
      <c r="B14" s="49" t="s">
        <v>69</v>
      </c>
      <c r="C14" s="9" t="s">
        <v>51</v>
      </c>
      <c r="D14" s="29">
        <f>H14</f>
        <v>20.3</v>
      </c>
      <c r="E14" s="40"/>
      <c r="F14" s="49">
        <v>13</v>
      </c>
      <c r="G14" s="9" t="s">
        <v>51</v>
      </c>
      <c r="H14" s="64">
        <v>20.3</v>
      </c>
      <c r="I14" s="46"/>
      <c r="J14" s="9"/>
    </row>
    <row r="15" spans="1:10" ht="24" customHeight="1">
      <c r="A15" s="98"/>
      <c r="B15" s="105" t="s">
        <v>80</v>
      </c>
      <c r="C15" s="94" t="s">
        <v>81</v>
      </c>
      <c r="D15" s="85">
        <f>H15+H16+H17</f>
        <v>9.87</v>
      </c>
      <c r="E15" s="40"/>
      <c r="F15" s="30" t="s">
        <v>80</v>
      </c>
      <c r="G15" s="8" t="s">
        <v>82</v>
      </c>
      <c r="H15" s="66">
        <v>9.87</v>
      </c>
      <c r="I15" s="46"/>
      <c r="J15" s="9"/>
    </row>
    <row r="16" spans="1:10" ht="24" customHeight="1">
      <c r="A16" s="99"/>
      <c r="B16" s="105"/>
      <c r="C16" s="95"/>
      <c r="D16" s="86"/>
      <c r="E16" s="40"/>
      <c r="F16" s="30" t="s">
        <v>80</v>
      </c>
      <c r="G16" s="8" t="s">
        <v>83</v>
      </c>
      <c r="H16" s="46">
        <v>0</v>
      </c>
      <c r="I16" s="46"/>
      <c r="J16" s="9"/>
    </row>
    <row r="17" spans="1:10" ht="19.5" customHeight="1">
      <c r="A17" s="100"/>
      <c r="B17" s="105"/>
      <c r="C17" s="96"/>
      <c r="D17" s="87"/>
      <c r="E17" s="40"/>
      <c r="F17" s="30" t="s">
        <v>80</v>
      </c>
      <c r="G17" s="8" t="s">
        <v>81</v>
      </c>
      <c r="H17" s="46">
        <v>0</v>
      </c>
      <c r="I17" s="46"/>
      <c r="J17" s="9"/>
    </row>
    <row r="18" spans="1:10" ht="19.5" customHeight="1">
      <c r="A18" s="32">
        <v>509</v>
      </c>
      <c r="B18" s="30"/>
      <c r="C18" s="8" t="s">
        <v>84</v>
      </c>
      <c r="D18" s="29">
        <v>0</v>
      </c>
      <c r="E18" s="8">
        <v>303</v>
      </c>
      <c r="F18" s="8"/>
      <c r="G18" s="8" t="s">
        <v>84</v>
      </c>
      <c r="H18" s="46">
        <v>0</v>
      </c>
      <c r="I18" s="46"/>
      <c r="J18" s="9"/>
    </row>
    <row r="19" spans="1:10" ht="19.5" customHeight="1">
      <c r="A19" s="101"/>
      <c r="B19" s="91" t="s">
        <v>64</v>
      </c>
      <c r="C19" s="88" t="s">
        <v>85</v>
      </c>
      <c r="D19" s="85">
        <v>0</v>
      </c>
      <c r="E19" s="88"/>
      <c r="F19" s="30" t="s">
        <v>67</v>
      </c>
      <c r="G19" s="8" t="s">
        <v>86</v>
      </c>
      <c r="H19" s="46">
        <v>0</v>
      </c>
      <c r="I19" s="46"/>
      <c r="J19" s="9"/>
    </row>
    <row r="20" spans="1:10" ht="19.5" customHeight="1">
      <c r="A20" s="102"/>
      <c r="B20" s="92"/>
      <c r="C20" s="89"/>
      <c r="D20" s="86"/>
      <c r="E20" s="89"/>
      <c r="F20" s="30" t="s">
        <v>87</v>
      </c>
      <c r="G20" s="8" t="s">
        <v>88</v>
      </c>
      <c r="H20" s="46">
        <v>0</v>
      </c>
      <c r="I20" s="46"/>
      <c r="J20" s="9"/>
    </row>
    <row r="21" spans="1:10" ht="19.5" customHeight="1">
      <c r="A21" s="102"/>
      <c r="B21" s="92"/>
      <c r="C21" s="89"/>
      <c r="D21" s="86"/>
      <c r="E21" s="89"/>
      <c r="F21" s="30" t="s">
        <v>89</v>
      </c>
      <c r="G21" s="8" t="s">
        <v>90</v>
      </c>
      <c r="H21" s="46">
        <v>0</v>
      </c>
      <c r="I21" s="46"/>
      <c r="J21" s="9"/>
    </row>
    <row r="22" spans="1:10" ht="19.5" customHeight="1">
      <c r="A22" s="102"/>
      <c r="B22" s="92"/>
      <c r="C22" s="89"/>
      <c r="D22" s="86"/>
      <c r="E22" s="89"/>
      <c r="F22" s="30" t="s">
        <v>91</v>
      </c>
      <c r="G22" s="8" t="s">
        <v>92</v>
      </c>
      <c r="H22" s="46">
        <v>0</v>
      </c>
      <c r="I22" s="46"/>
      <c r="J22" s="9"/>
    </row>
    <row r="23" spans="1:10" ht="19.5" customHeight="1">
      <c r="A23" s="102"/>
      <c r="B23" s="92"/>
      <c r="C23" s="89"/>
      <c r="D23" s="86"/>
      <c r="E23" s="89"/>
      <c r="F23" s="30" t="s">
        <v>93</v>
      </c>
      <c r="G23" s="8" t="s">
        <v>94</v>
      </c>
      <c r="H23" s="46">
        <v>0</v>
      </c>
      <c r="I23" s="46"/>
      <c r="J23" s="9"/>
    </row>
    <row r="24" spans="1:10" ht="19.5" customHeight="1">
      <c r="A24" s="103"/>
      <c r="B24" s="93"/>
      <c r="C24" s="90"/>
      <c r="D24" s="87"/>
      <c r="E24" s="90"/>
      <c r="F24" s="30" t="s">
        <v>95</v>
      </c>
      <c r="G24" s="8" t="s">
        <v>96</v>
      </c>
      <c r="H24" s="46">
        <v>0</v>
      </c>
      <c r="I24" s="46"/>
      <c r="J24" s="9"/>
    </row>
    <row r="25" spans="1:10" ht="19.5" customHeight="1">
      <c r="A25" s="32"/>
      <c r="B25" s="30" t="s">
        <v>67</v>
      </c>
      <c r="C25" s="31" t="s">
        <v>97</v>
      </c>
      <c r="D25" s="29">
        <v>0</v>
      </c>
      <c r="E25" s="8"/>
      <c r="F25" s="30" t="s">
        <v>98</v>
      </c>
      <c r="G25" s="8" t="s">
        <v>97</v>
      </c>
      <c r="H25" s="46">
        <v>0</v>
      </c>
      <c r="I25" s="46"/>
      <c r="J25" s="9"/>
    </row>
    <row r="26" spans="1:10" ht="24" customHeight="1">
      <c r="A26" s="42"/>
      <c r="B26" s="30" t="s">
        <v>80</v>
      </c>
      <c r="C26" s="8" t="s">
        <v>99</v>
      </c>
      <c r="D26" s="29">
        <v>0</v>
      </c>
      <c r="E26" s="8"/>
      <c r="F26" s="30" t="s">
        <v>80</v>
      </c>
      <c r="G26" s="8" t="s">
        <v>100</v>
      </c>
      <c r="H26" s="46">
        <v>0</v>
      </c>
      <c r="I26" s="46"/>
      <c r="J26" s="9"/>
    </row>
    <row r="27" spans="1:10" ht="19.5" customHeight="1">
      <c r="A27" s="42" t="s">
        <v>101</v>
      </c>
      <c r="B27" s="30"/>
      <c r="C27" s="8" t="s">
        <v>102</v>
      </c>
      <c r="D27" s="29">
        <f>I27</f>
        <v>20.22</v>
      </c>
      <c r="E27" s="8">
        <v>302</v>
      </c>
      <c r="F27" s="8"/>
      <c r="G27" s="8" t="s">
        <v>103</v>
      </c>
      <c r="H27" s="46"/>
      <c r="I27" s="46">
        <f>SUM(I28:I44)</f>
        <v>20.22</v>
      </c>
      <c r="J27" s="9"/>
    </row>
    <row r="28" spans="1:10" ht="19.5" customHeight="1">
      <c r="A28" s="98"/>
      <c r="B28" s="91" t="s">
        <v>64</v>
      </c>
      <c r="C28" s="88" t="s">
        <v>104</v>
      </c>
      <c r="D28" s="85">
        <f>SUM(I28:I37)</f>
        <v>14.22</v>
      </c>
      <c r="E28" s="88"/>
      <c r="F28" s="30" t="s">
        <v>64</v>
      </c>
      <c r="G28" s="8" t="s">
        <v>105</v>
      </c>
      <c r="H28" s="46"/>
      <c r="I28" s="66">
        <v>4.2</v>
      </c>
      <c r="J28" s="9"/>
    </row>
    <row r="29" spans="1:10" ht="19.5" customHeight="1">
      <c r="A29" s="99"/>
      <c r="B29" s="92"/>
      <c r="C29" s="89"/>
      <c r="D29" s="86"/>
      <c r="E29" s="89"/>
      <c r="F29" s="30" t="s">
        <v>67</v>
      </c>
      <c r="G29" s="8" t="s">
        <v>106</v>
      </c>
      <c r="H29" s="46"/>
      <c r="I29" s="46">
        <v>0</v>
      </c>
      <c r="J29" s="9"/>
    </row>
    <row r="30" spans="1:10" ht="19.5" customHeight="1">
      <c r="A30" s="99"/>
      <c r="B30" s="92"/>
      <c r="C30" s="89"/>
      <c r="D30" s="86"/>
      <c r="E30" s="89"/>
      <c r="F30" s="30" t="s">
        <v>89</v>
      </c>
      <c r="G30" s="8" t="s">
        <v>107</v>
      </c>
      <c r="H30" s="46"/>
      <c r="I30" s="46">
        <v>0</v>
      </c>
      <c r="J30" s="9"/>
    </row>
    <row r="31" spans="1:10" ht="19.5" customHeight="1">
      <c r="A31" s="99"/>
      <c r="B31" s="92"/>
      <c r="C31" s="89"/>
      <c r="D31" s="86"/>
      <c r="E31" s="89"/>
      <c r="F31" s="30" t="s">
        <v>91</v>
      </c>
      <c r="G31" s="8" t="s">
        <v>108</v>
      </c>
      <c r="H31" s="46"/>
      <c r="I31" s="46">
        <v>0.7</v>
      </c>
      <c r="J31" s="9"/>
    </row>
    <row r="32" spans="1:10" ht="19.5" customHeight="1">
      <c r="A32" s="99"/>
      <c r="B32" s="92"/>
      <c r="C32" s="89"/>
      <c r="D32" s="86"/>
      <c r="E32" s="89"/>
      <c r="F32" s="30" t="s">
        <v>93</v>
      </c>
      <c r="G32" s="8" t="s">
        <v>109</v>
      </c>
      <c r="H32" s="46"/>
      <c r="I32" s="46">
        <v>0.7</v>
      </c>
      <c r="J32" s="9"/>
    </row>
    <row r="33" spans="1:10" ht="19.5" customHeight="1">
      <c r="A33" s="99"/>
      <c r="B33" s="92"/>
      <c r="C33" s="89"/>
      <c r="D33" s="86"/>
      <c r="E33" s="89"/>
      <c r="F33" s="30" t="s">
        <v>98</v>
      </c>
      <c r="G33" s="8" t="s">
        <v>110</v>
      </c>
      <c r="H33" s="46"/>
      <c r="I33" s="46">
        <v>0</v>
      </c>
      <c r="J33" s="9"/>
    </row>
    <row r="34" spans="1:10" ht="19.5" customHeight="1">
      <c r="A34" s="99"/>
      <c r="B34" s="92"/>
      <c r="C34" s="89"/>
      <c r="D34" s="86"/>
      <c r="E34" s="89"/>
      <c r="F34" s="30" t="s">
        <v>78</v>
      </c>
      <c r="G34" s="8" t="s">
        <v>111</v>
      </c>
      <c r="H34" s="46"/>
      <c r="I34" s="46">
        <v>4.9</v>
      </c>
      <c r="J34" s="9"/>
    </row>
    <row r="35" spans="1:10" ht="19.5" customHeight="1">
      <c r="A35" s="99"/>
      <c r="B35" s="92"/>
      <c r="C35" s="89"/>
      <c r="D35" s="86"/>
      <c r="E35" s="89"/>
      <c r="F35" s="30" t="s">
        <v>112</v>
      </c>
      <c r="G35" s="8" t="s">
        <v>113</v>
      </c>
      <c r="H35" s="46"/>
      <c r="I35" s="64">
        <v>3.64</v>
      </c>
      <c r="J35" s="9"/>
    </row>
    <row r="36" spans="1:10" ht="19.5" customHeight="1">
      <c r="A36" s="99"/>
      <c r="B36" s="92"/>
      <c r="C36" s="89"/>
      <c r="D36" s="86"/>
      <c r="E36" s="89"/>
      <c r="F36" s="30" t="s">
        <v>114</v>
      </c>
      <c r="G36" s="8" t="s">
        <v>115</v>
      </c>
      <c r="H36" s="46"/>
      <c r="I36" s="67">
        <v>0.08</v>
      </c>
      <c r="J36" s="9"/>
    </row>
    <row r="37" spans="1:10" ht="19.5" customHeight="1">
      <c r="A37" s="100"/>
      <c r="B37" s="93"/>
      <c r="C37" s="90"/>
      <c r="D37" s="87"/>
      <c r="E37" s="90"/>
      <c r="F37" s="30" t="s">
        <v>116</v>
      </c>
      <c r="G37" s="8" t="s">
        <v>117</v>
      </c>
      <c r="H37" s="46"/>
      <c r="I37" s="46">
        <v>0</v>
      </c>
      <c r="J37" s="9"/>
    </row>
    <row r="38" spans="1:10" ht="19.5" customHeight="1">
      <c r="A38" s="43"/>
      <c r="B38" s="30" t="s">
        <v>67</v>
      </c>
      <c r="C38" s="8" t="s">
        <v>118</v>
      </c>
      <c r="D38" s="29">
        <v>0</v>
      </c>
      <c r="E38" s="8"/>
      <c r="F38" s="30" t="s">
        <v>119</v>
      </c>
      <c r="G38" s="8" t="s">
        <v>118</v>
      </c>
      <c r="H38" s="46"/>
      <c r="I38" s="46">
        <v>0</v>
      </c>
      <c r="J38" s="9"/>
    </row>
    <row r="39" spans="1:10" ht="19.5" customHeight="1">
      <c r="A39" s="43"/>
      <c r="B39" s="30" t="s">
        <v>69</v>
      </c>
      <c r="C39" s="8" t="s">
        <v>120</v>
      </c>
      <c r="D39" s="29">
        <v>0.7</v>
      </c>
      <c r="E39" s="8"/>
      <c r="F39" s="30" t="s">
        <v>121</v>
      </c>
      <c r="G39" s="8" t="s">
        <v>120</v>
      </c>
      <c r="H39" s="46"/>
      <c r="I39" s="46">
        <v>0.7</v>
      </c>
      <c r="J39" s="9"/>
    </row>
    <row r="40" spans="1:10" ht="19.5" customHeight="1">
      <c r="A40" s="43"/>
      <c r="B40" s="30" t="s">
        <v>87</v>
      </c>
      <c r="C40" s="8" t="s">
        <v>122</v>
      </c>
      <c r="D40" s="29">
        <v>0</v>
      </c>
      <c r="E40" s="8"/>
      <c r="F40" s="30" t="s">
        <v>123</v>
      </c>
      <c r="G40" s="8" t="s">
        <v>124</v>
      </c>
      <c r="H40" s="46"/>
      <c r="I40" s="46">
        <v>0</v>
      </c>
      <c r="J40" s="9"/>
    </row>
    <row r="41" spans="1:10" ht="19.5" customHeight="1">
      <c r="A41" s="43"/>
      <c r="B41" s="30" t="s">
        <v>91</v>
      </c>
      <c r="C41" s="8" t="s">
        <v>125</v>
      </c>
      <c r="D41" s="29">
        <v>2.1</v>
      </c>
      <c r="E41" s="8"/>
      <c r="F41" s="30" t="s">
        <v>126</v>
      </c>
      <c r="G41" s="8" t="s">
        <v>125</v>
      </c>
      <c r="H41" s="46"/>
      <c r="I41" s="46">
        <v>2.1</v>
      </c>
      <c r="J41" s="9"/>
    </row>
    <row r="42" spans="1:10" ht="19.5" customHeight="1">
      <c r="A42" s="43"/>
      <c r="B42" s="30" t="s">
        <v>98</v>
      </c>
      <c r="C42" s="8" t="s">
        <v>127</v>
      </c>
      <c r="D42" s="29">
        <v>2.5</v>
      </c>
      <c r="E42" s="8"/>
      <c r="F42" s="30" t="s">
        <v>128</v>
      </c>
      <c r="G42" s="8" t="s">
        <v>127</v>
      </c>
      <c r="H42" s="46"/>
      <c r="I42" s="46">
        <v>2.5</v>
      </c>
      <c r="J42" s="9"/>
    </row>
    <row r="43" spans="1:10" ht="19.5" customHeight="1">
      <c r="A43" s="32"/>
      <c r="B43" s="30" t="s">
        <v>95</v>
      </c>
      <c r="C43" s="8" t="s">
        <v>129</v>
      </c>
      <c r="D43" s="29">
        <v>0.7</v>
      </c>
      <c r="E43" s="8"/>
      <c r="F43" s="30" t="s">
        <v>130</v>
      </c>
      <c r="G43" s="8" t="s">
        <v>129</v>
      </c>
      <c r="H43" s="46"/>
      <c r="I43" s="46">
        <v>0.7</v>
      </c>
      <c r="J43" s="9"/>
    </row>
    <row r="44" spans="1:10" ht="19.5" customHeight="1">
      <c r="A44" s="32"/>
      <c r="B44" s="30" t="s">
        <v>80</v>
      </c>
      <c r="C44" s="8" t="s">
        <v>131</v>
      </c>
      <c r="D44" s="29">
        <v>0</v>
      </c>
      <c r="E44" s="8"/>
      <c r="F44" s="30" t="s">
        <v>80</v>
      </c>
      <c r="G44" s="8" t="s">
        <v>131</v>
      </c>
      <c r="H44" s="46"/>
      <c r="I44" s="46">
        <v>0</v>
      </c>
      <c r="J44" s="9"/>
    </row>
    <row r="45" spans="1:10" ht="45.75" customHeight="1">
      <c r="A45" s="23"/>
      <c r="B45" s="79" t="s">
        <v>7</v>
      </c>
      <c r="C45" s="79"/>
      <c r="D45" s="29">
        <f>D27+D18+D6</f>
        <v>276.58000000000004</v>
      </c>
      <c r="E45" s="9"/>
      <c r="F45" s="79" t="s">
        <v>7</v>
      </c>
      <c r="G45" s="79"/>
      <c r="H45" s="46">
        <f>H6+H18</f>
        <v>256.36</v>
      </c>
      <c r="I45" s="46">
        <f>I27</f>
        <v>20.22</v>
      </c>
      <c r="J45" s="9"/>
    </row>
  </sheetData>
  <sheetProtection/>
  <mergeCells count="38">
    <mergeCell ref="A1:J1"/>
    <mergeCell ref="I2:J2"/>
    <mergeCell ref="A3:D3"/>
    <mergeCell ref="E3:I3"/>
    <mergeCell ref="A4:B4"/>
    <mergeCell ref="E4:F4"/>
    <mergeCell ref="D4:D5"/>
    <mergeCell ref="G4:G5"/>
    <mergeCell ref="H4:H5"/>
    <mergeCell ref="I4:I5"/>
    <mergeCell ref="B45:C45"/>
    <mergeCell ref="F45:G45"/>
    <mergeCell ref="A7:A9"/>
    <mergeCell ref="A10:A13"/>
    <mergeCell ref="A15:A17"/>
    <mergeCell ref="A19:A24"/>
    <mergeCell ref="A28:A37"/>
    <mergeCell ref="B7:B9"/>
    <mergeCell ref="B10:B13"/>
    <mergeCell ref="B15:B17"/>
    <mergeCell ref="B19:B24"/>
    <mergeCell ref="B28:B37"/>
    <mergeCell ref="C4:C5"/>
    <mergeCell ref="C7:C9"/>
    <mergeCell ref="C10:C13"/>
    <mergeCell ref="C15:C17"/>
    <mergeCell ref="C19:C24"/>
    <mergeCell ref="C28:C37"/>
    <mergeCell ref="J3:J4"/>
    <mergeCell ref="D7:D9"/>
    <mergeCell ref="D10:D13"/>
    <mergeCell ref="D15:D17"/>
    <mergeCell ref="D19:D24"/>
    <mergeCell ref="D28:D37"/>
    <mergeCell ref="E7:E9"/>
    <mergeCell ref="E10:E13"/>
    <mergeCell ref="E19:E24"/>
    <mergeCell ref="E28:E3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Q6" sqref="Q6:R6"/>
    </sheetView>
  </sheetViews>
  <sheetFormatPr defaultColWidth="9.00390625" defaultRowHeight="15"/>
  <cols>
    <col min="1" max="18" width="5.28125" style="0" customWidth="1"/>
  </cols>
  <sheetData>
    <row r="1" spans="1:18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0.25" customHeight="1">
      <c r="A2" s="116" t="s">
        <v>133</v>
      </c>
      <c r="B2" s="116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  <c r="N2" s="21"/>
      <c r="O2" s="21"/>
      <c r="P2" s="21"/>
      <c r="Q2" s="109" t="s">
        <v>2</v>
      </c>
      <c r="R2" s="109"/>
    </row>
    <row r="3" spans="1:18" ht="48.75" customHeight="1">
      <c r="A3" s="117" t="s">
        <v>189</v>
      </c>
      <c r="B3" s="117"/>
      <c r="C3" s="117"/>
      <c r="D3" s="117"/>
      <c r="E3" s="117"/>
      <c r="F3" s="117"/>
      <c r="G3" s="117" t="s">
        <v>190</v>
      </c>
      <c r="H3" s="117"/>
      <c r="I3" s="117"/>
      <c r="J3" s="117"/>
      <c r="K3" s="117"/>
      <c r="L3" s="117"/>
      <c r="M3" s="117" t="s">
        <v>191</v>
      </c>
      <c r="N3" s="117"/>
      <c r="O3" s="117"/>
      <c r="P3" s="117"/>
      <c r="Q3" s="117"/>
      <c r="R3" s="117"/>
    </row>
    <row r="4" spans="1:18" ht="73.5" customHeight="1">
      <c r="A4" s="113" t="s">
        <v>7</v>
      </c>
      <c r="B4" s="113" t="s">
        <v>134</v>
      </c>
      <c r="C4" s="113" t="s">
        <v>135</v>
      </c>
      <c r="D4" s="113"/>
      <c r="E4" s="113"/>
      <c r="F4" s="113" t="s">
        <v>125</v>
      </c>
      <c r="G4" s="113" t="s">
        <v>7</v>
      </c>
      <c r="H4" s="113" t="s">
        <v>134</v>
      </c>
      <c r="I4" s="113" t="s">
        <v>135</v>
      </c>
      <c r="J4" s="113"/>
      <c r="K4" s="113"/>
      <c r="L4" s="113" t="s">
        <v>125</v>
      </c>
      <c r="M4" s="113" t="s">
        <v>7</v>
      </c>
      <c r="N4" s="113" t="s">
        <v>134</v>
      </c>
      <c r="O4" s="113" t="s">
        <v>135</v>
      </c>
      <c r="P4" s="113"/>
      <c r="Q4" s="113"/>
      <c r="R4" s="113" t="s">
        <v>125</v>
      </c>
    </row>
    <row r="5" spans="1:18" ht="73.5" customHeight="1">
      <c r="A5" s="113"/>
      <c r="B5" s="113"/>
      <c r="C5" s="44" t="s">
        <v>31</v>
      </c>
      <c r="D5" s="44" t="s">
        <v>136</v>
      </c>
      <c r="E5" s="44" t="s">
        <v>137</v>
      </c>
      <c r="F5" s="113"/>
      <c r="G5" s="113"/>
      <c r="H5" s="113"/>
      <c r="I5" s="44" t="s">
        <v>31</v>
      </c>
      <c r="J5" s="44" t="s">
        <v>136</v>
      </c>
      <c r="K5" s="44" t="s">
        <v>137</v>
      </c>
      <c r="L5" s="113"/>
      <c r="M5" s="113"/>
      <c r="N5" s="113"/>
      <c r="O5" s="44" t="s">
        <v>31</v>
      </c>
      <c r="P5" s="44" t="s">
        <v>136</v>
      </c>
      <c r="Q5" s="44" t="s">
        <v>137</v>
      </c>
      <c r="R5" s="113"/>
    </row>
    <row r="6" spans="1:18" s="1" customFormat="1" ht="43.5" customHeight="1">
      <c r="A6" s="48">
        <v>4.6</v>
      </c>
      <c r="B6" s="48">
        <v>0</v>
      </c>
      <c r="C6" s="48">
        <v>2.5</v>
      </c>
      <c r="D6" s="48">
        <v>0</v>
      </c>
      <c r="E6" s="48">
        <v>2.5</v>
      </c>
      <c r="F6" s="48">
        <v>2.1</v>
      </c>
      <c r="G6" s="7">
        <f>I6+L6</f>
        <v>2.5</v>
      </c>
      <c r="H6" s="7">
        <v>0</v>
      </c>
      <c r="I6" s="7">
        <f>K6</f>
        <v>2.5</v>
      </c>
      <c r="J6" s="7">
        <v>0</v>
      </c>
      <c r="K6" s="7">
        <v>2.5</v>
      </c>
      <c r="L6" s="7">
        <v>0</v>
      </c>
      <c r="M6" s="7">
        <v>4.6</v>
      </c>
      <c r="N6" s="7">
        <v>0</v>
      </c>
      <c r="O6" s="7">
        <v>2.5</v>
      </c>
      <c r="P6" s="7">
        <v>0</v>
      </c>
      <c r="Q6" s="7">
        <v>2.5</v>
      </c>
      <c r="R6" s="7">
        <v>2.1</v>
      </c>
    </row>
    <row r="7" spans="1:18" ht="4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4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4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2" ht="20.25">
      <c r="A11" s="24" t="s">
        <v>138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20.25">
      <c r="A12" s="114" t="s">
        <v>139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sheetProtection/>
  <mergeCells count="20">
    <mergeCell ref="A1:R1"/>
    <mergeCell ref="A2:B2"/>
    <mergeCell ref="Q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53" customWidth="1"/>
    <col min="4" max="4" width="14.7109375" style="58" customWidth="1"/>
    <col min="5" max="5" width="12.28125" style="0" customWidth="1"/>
    <col min="6" max="6" width="12.421875" style="0" customWidth="1"/>
  </cols>
  <sheetData>
    <row r="1" spans="1:6" ht="36" customHeight="1">
      <c r="A1" s="115" t="s">
        <v>140</v>
      </c>
      <c r="B1" s="115"/>
      <c r="C1" s="115"/>
      <c r="D1" s="115"/>
      <c r="E1" s="115"/>
      <c r="F1" s="115"/>
    </row>
    <row r="2" spans="1:6" ht="21" customHeight="1">
      <c r="A2" s="14" t="s">
        <v>141</v>
      </c>
      <c r="E2" s="109" t="s">
        <v>2</v>
      </c>
      <c r="F2" s="109"/>
    </row>
    <row r="3" spans="1:6" ht="40.5" customHeight="1">
      <c r="A3" s="118" t="s">
        <v>29</v>
      </c>
      <c r="B3" s="118" t="s">
        <v>142</v>
      </c>
      <c r="C3" s="119" t="s">
        <v>143</v>
      </c>
      <c r="D3" s="118" t="s">
        <v>144</v>
      </c>
      <c r="E3" s="118"/>
      <c r="F3" s="118"/>
    </row>
    <row r="4" spans="1:6" ht="31.5" customHeight="1">
      <c r="A4" s="118"/>
      <c r="B4" s="118"/>
      <c r="C4" s="119"/>
      <c r="D4" s="59" t="s">
        <v>7</v>
      </c>
      <c r="E4" s="20" t="s">
        <v>32</v>
      </c>
      <c r="F4" s="20" t="s">
        <v>33</v>
      </c>
    </row>
    <row r="5" spans="1:6" ht="27" customHeight="1">
      <c r="A5" s="52">
        <v>2120803</v>
      </c>
      <c r="B5" s="52" t="s">
        <v>192</v>
      </c>
      <c r="C5" s="124" t="s">
        <v>184</v>
      </c>
      <c r="D5" s="125">
        <f>F5+E5</f>
        <v>200</v>
      </c>
      <c r="E5" s="52"/>
      <c r="F5" s="56">
        <v>200</v>
      </c>
    </row>
    <row r="6" spans="1:6" ht="27" customHeight="1">
      <c r="A6" s="52"/>
      <c r="B6" s="52"/>
      <c r="C6" s="124"/>
      <c r="D6" s="125"/>
      <c r="E6" s="52"/>
      <c r="F6" s="52"/>
    </row>
    <row r="7" spans="1:6" ht="27" customHeight="1">
      <c r="A7" s="52"/>
      <c r="B7" s="52"/>
      <c r="C7" s="124"/>
      <c r="D7" s="125"/>
      <c r="E7" s="52"/>
      <c r="F7" s="52"/>
    </row>
    <row r="8" spans="1:6" ht="27" customHeight="1">
      <c r="A8" s="52"/>
      <c r="B8" s="52"/>
      <c r="C8" s="124"/>
      <c r="D8" s="125"/>
      <c r="E8" s="52"/>
      <c r="F8" s="52"/>
    </row>
    <row r="9" spans="1:6" ht="27" customHeight="1">
      <c r="A9" s="52"/>
      <c r="B9" s="52"/>
      <c r="C9" s="124"/>
      <c r="D9" s="125"/>
      <c r="E9" s="52"/>
      <c r="F9" s="52"/>
    </row>
    <row r="10" spans="1:6" ht="27" customHeight="1">
      <c r="A10" s="52"/>
      <c r="B10" s="52"/>
      <c r="C10" s="124"/>
      <c r="D10" s="125"/>
      <c r="E10" s="52"/>
      <c r="F10" s="52"/>
    </row>
    <row r="11" spans="1:6" ht="27" customHeight="1">
      <c r="A11" s="52"/>
      <c r="B11" s="52"/>
      <c r="C11" s="124"/>
      <c r="D11" s="125"/>
      <c r="E11" s="52"/>
      <c r="F11" s="52"/>
    </row>
    <row r="12" spans="1:6" ht="27" customHeight="1">
      <c r="A12" s="52"/>
      <c r="B12" s="52"/>
      <c r="C12" s="124"/>
      <c r="D12" s="125"/>
      <c r="E12" s="52"/>
      <c r="F12" s="52"/>
    </row>
    <row r="13" spans="1:6" ht="27" customHeight="1">
      <c r="A13" s="52"/>
      <c r="B13" s="52"/>
      <c r="C13" s="124"/>
      <c r="D13" s="125"/>
      <c r="E13" s="52"/>
      <c r="F13" s="52"/>
    </row>
    <row r="14" spans="1:6" ht="27" customHeight="1">
      <c r="A14" s="52"/>
      <c r="B14" s="52"/>
      <c r="C14" s="124"/>
      <c r="D14" s="125"/>
      <c r="E14" s="52"/>
      <c r="F14" s="52"/>
    </row>
    <row r="15" spans="1:6" ht="27" customHeight="1">
      <c r="A15" s="52"/>
      <c r="B15" s="52"/>
      <c r="C15" s="124"/>
      <c r="D15" s="125"/>
      <c r="E15" s="52"/>
      <c r="F15" s="52"/>
    </row>
    <row r="16" spans="1:6" ht="27" customHeight="1">
      <c r="A16" s="52"/>
      <c r="B16" s="52"/>
      <c r="C16" s="124"/>
      <c r="D16" s="125"/>
      <c r="E16" s="52"/>
      <c r="F16" s="52"/>
    </row>
    <row r="17" spans="1:6" ht="27" customHeight="1">
      <c r="A17" s="52"/>
      <c r="B17" s="52"/>
      <c r="C17" s="124"/>
      <c r="D17" s="125"/>
      <c r="E17" s="52"/>
      <c r="F17" s="52"/>
    </row>
    <row r="18" spans="1:6" ht="27" customHeight="1">
      <c r="A18" s="52"/>
      <c r="B18" s="52"/>
      <c r="C18" s="124"/>
      <c r="D18" s="125"/>
      <c r="E18" s="52"/>
      <c r="F18" s="52"/>
    </row>
    <row r="19" spans="1:6" ht="27" customHeight="1">
      <c r="A19" s="52"/>
      <c r="B19" s="52"/>
      <c r="C19" s="124"/>
      <c r="D19" s="125"/>
      <c r="E19" s="52"/>
      <c r="F19" s="52"/>
    </row>
    <row r="20" spans="1:6" ht="27" customHeight="1">
      <c r="A20" s="120" t="s">
        <v>7</v>
      </c>
      <c r="B20" s="120"/>
      <c r="C20" s="124"/>
      <c r="D20" s="125">
        <f>E20+F20</f>
        <v>200</v>
      </c>
      <c r="E20" s="52"/>
      <c r="F20" s="126">
        <f>F5</f>
        <v>200</v>
      </c>
    </row>
    <row r="21" spans="1:6" ht="27" customHeight="1">
      <c r="A21" s="121"/>
      <c r="B21" s="121"/>
      <c r="C21" s="121"/>
      <c r="D21" s="121"/>
      <c r="E21" s="121"/>
      <c r="F21" s="121"/>
    </row>
    <row r="22" spans="1:6" ht="20.25">
      <c r="A22" s="114" t="s">
        <v>138</v>
      </c>
      <c r="B22" s="114"/>
      <c r="C22" s="114"/>
      <c r="D22" s="114"/>
      <c r="E22" s="114"/>
      <c r="F22" s="114"/>
    </row>
    <row r="23" spans="1:6" ht="20.25">
      <c r="A23" s="114" t="s">
        <v>145</v>
      </c>
      <c r="B23" s="114"/>
      <c r="C23" s="114"/>
      <c r="D23" s="114"/>
      <c r="E23" s="114"/>
      <c r="F23" s="114"/>
    </row>
  </sheetData>
  <sheetProtection/>
  <mergeCells count="10">
    <mergeCell ref="A23:F23"/>
    <mergeCell ref="A3:A4"/>
    <mergeCell ref="B3:B4"/>
    <mergeCell ref="C3:C4"/>
    <mergeCell ref="A1:F1"/>
    <mergeCell ref="E2:F2"/>
    <mergeCell ref="D3:F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5" t="s">
        <v>146</v>
      </c>
      <c r="B1" s="115"/>
      <c r="C1" s="115"/>
      <c r="D1" s="115"/>
    </row>
    <row r="2" spans="1:4" ht="21" customHeight="1">
      <c r="A2" s="14" t="s">
        <v>147</v>
      </c>
      <c r="D2" s="15" t="s">
        <v>2</v>
      </c>
    </row>
    <row r="3" spans="1:4" ht="27.75" customHeight="1">
      <c r="A3" s="84" t="s">
        <v>3</v>
      </c>
      <c r="B3" s="84"/>
      <c r="C3" s="84" t="s">
        <v>4</v>
      </c>
      <c r="D3" s="84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17" t="s">
        <v>148</v>
      </c>
      <c r="B5" s="9">
        <f>'表一财政拨款收支总表'!B6</f>
        <v>277.90000000000003</v>
      </c>
      <c r="C5" s="17" t="s">
        <v>149</v>
      </c>
      <c r="D5" s="9"/>
    </row>
    <row r="6" spans="1:4" ht="27.75" customHeight="1">
      <c r="A6" s="17" t="s">
        <v>150</v>
      </c>
      <c r="B6" s="63">
        <f>'表一财政拨款收支总表'!B7</f>
        <v>200</v>
      </c>
      <c r="C6" s="17" t="s">
        <v>151</v>
      </c>
      <c r="D6" s="9"/>
    </row>
    <row r="7" spans="1:4" ht="27.75" customHeight="1">
      <c r="A7" s="17" t="s">
        <v>152</v>
      </c>
      <c r="B7" s="9"/>
      <c r="C7" s="17" t="s">
        <v>153</v>
      </c>
      <c r="D7" s="9"/>
    </row>
    <row r="8" spans="1:4" ht="27.75" customHeight="1">
      <c r="A8" s="17" t="s">
        <v>154</v>
      </c>
      <c r="B8" s="9"/>
      <c r="C8" s="17" t="s">
        <v>155</v>
      </c>
      <c r="D8" s="9"/>
    </row>
    <row r="9" spans="1:4" ht="27.75" customHeight="1">
      <c r="A9" s="17" t="s">
        <v>156</v>
      </c>
      <c r="B9" s="9"/>
      <c r="C9" s="17" t="s">
        <v>157</v>
      </c>
      <c r="D9" s="9"/>
    </row>
    <row r="10" spans="1:4" ht="27.75" customHeight="1">
      <c r="A10" s="9"/>
      <c r="B10" s="9"/>
      <c r="C10" s="17" t="s">
        <v>158</v>
      </c>
      <c r="D10" s="9"/>
    </row>
    <row r="11" spans="1:4" ht="27.75" customHeight="1">
      <c r="A11" s="9"/>
      <c r="B11" s="9"/>
      <c r="C11" s="18" t="s">
        <v>159</v>
      </c>
      <c r="D11" s="9">
        <v>25.330000000000002</v>
      </c>
    </row>
    <row r="12" spans="1:4" ht="27.75" customHeight="1">
      <c r="A12" s="9"/>
      <c r="B12" s="9"/>
      <c r="C12" s="18" t="s">
        <v>160</v>
      </c>
      <c r="D12" s="50">
        <v>411.93</v>
      </c>
    </row>
    <row r="13" spans="1:4" ht="27.75" customHeight="1">
      <c r="A13" s="9"/>
      <c r="B13" s="9"/>
      <c r="C13" s="18" t="s">
        <v>161</v>
      </c>
      <c r="D13" s="9">
        <v>19.02</v>
      </c>
    </row>
    <row r="14" spans="1:4" ht="27.75" customHeight="1">
      <c r="A14" s="9"/>
      <c r="B14" s="9"/>
      <c r="C14" s="19" t="s">
        <v>162</v>
      </c>
      <c r="D14" s="9">
        <v>21.62</v>
      </c>
    </row>
    <row r="15" spans="1:4" ht="27.75" customHeight="1">
      <c r="A15" s="9" t="s">
        <v>163</v>
      </c>
      <c r="B15" s="9">
        <f>B5+B6</f>
        <v>477.90000000000003</v>
      </c>
      <c r="C15" s="9" t="s">
        <v>164</v>
      </c>
      <c r="D15" s="9">
        <f>SUM(D11:D14)</f>
        <v>477.9</v>
      </c>
    </row>
    <row r="16" spans="1:4" ht="27.75" customHeight="1">
      <c r="A16" s="17" t="s">
        <v>165</v>
      </c>
      <c r="B16" s="9"/>
      <c r="C16" s="9"/>
      <c r="D16" s="9"/>
    </row>
    <row r="17" spans="1:4" ht="27.75" customHeight="1">
      <c r="A17" s="17" t="s">
        <v>166</v>
      </c>
      <c r="B17" s="17"/>
      <c r="C17" s="17" t="s">
        <v>167</v>
      </c>
      <c r="D17" s="9"/>
    </row>
    <row r="18" spans="1:4" ht="27.75" customHeight="1">
      <c r="A18" s="9"/>
      <c r="B18" s="9"/>
      <c r="C18" s="9"/>
      <c r="D18" s="9"/>
    </row>
    <row r="19" spans="1:4" ht="27.75" customHeight="1">
      <c r="A19" s="9" t="s">
        <v>23</v>
      </c>
      <c r="B19" s="9">
        <f>B15</f>
        <v>477.90000000000003</v>
      </c>
      <c r="C19" s="9" t="s">
        <v>24</v>
      </c>
      <c r="D19" s="9">
        <f>D15</f>
        <v>477.9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8">
      <selection activeCell="A5" sqref="A5:F2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57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5" t="s">
        <v>168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7.75" customHeight="1">
      <c r="A2" s="122" t="s">
        <v>169</v>
      </c>
      <c r="B2" s="122"/>
      <c r="K2" s="109" t="s">
        <v>2</v>
      </c>
      <c r="L2" s="109"/>
    </row>
    <row r="3" spans="1:12" ht="41.25" customHeight="1">
      <c r="A3" s="113" t="s">
        <v>170</v>
      </c>
      <c r="B3" s="113"/>
      <c r="C3" s="5" t="s">
        <v>7</v>
      </c>
      <c r="D3" s="5" t="s">
        <v>166</v>
      </c>
      <c r="E3" s="5" t="s">
        <v>171</v>
      </c>
      <c r="F3" s="69" t="s">
        <v>172</v>
      </c>
      <c r="G3" s="5" t="s">
        <v>173</v>
      </c>
      <c r="H3" s="5" t="s">
        <v>174</v>
      </c>
      <c r="I3" s="5" t="s">
        <v>175</v>
      </c>
      <c r="J3" s="5" t="s">
        <v>176</v>
      </c>
      <c r="K3" s="5" t="s">
        <v>177</v>
      </c>
      <c r="L3" s="5" t="s">
        <v>165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70"/>
      <c r="G4" s="6"/>
      <c r="H4" s="6"/>
      <c r="I4" s="6"/>
      <c r="J4" s="6"/>
      <c r="K4" s="6"/>
      <c r="L4" s="6"/>
    </row>
    <row r="5" spans="1:12" ht="27.75" customHeight="1">
      <c r="A5" s="127">
        <v>212</v>
      </c>
      <c r="B5" s="127" t="s">
        <v>34</v>
      </c>
      <c r="C5" s="60">
        <f>C6+C8</f>
        <v>411.93</v>
      </c>
      <c r="D5" s="51"/>
      <c r="E5" s="38">
        <v>211.93</v>
      </c>
      <c r="F5" s="128">
        <f>F6+F8</f>
        <v>200</v>
      </c>
      <c r="G5" s="129"/>
      <c r="H5" s="129"/>
      <c r="I5" s="129"/>
      <c r="J5" s="129"/>
      <c r="K5" s="129"/>
      <c r="L5" s="129"/>
    </row>
    <row r="6" spans="1:12" ht="27.75" customHeight="1">
      <c r="A6" s="130">
        <v>21201</v>
      </c>
      <c r="B6" s="131" t="s">
        <v>35</v>
      </c>
      <c r="C6" s="60">
        <f aca="true" t="shared" si="0" ref="C6:C27">E6+F6</f>
        <v>211.93</v>
      </c>
      <c r="D6" s="51"/>
      <c r="E6" s="38">
        <v>211.93</v>
      </c>
      <c r="F6" s="128"/>
      <c r="G6" s="129"/>
      <c r="H6" s="129"/>
      <c r="I6" s="129"/>
      <c r="J6" s="129"/>
      <c r="K6" s="129"/>
      <c r="L6" s="129"/>
    </row>
    <row r="7" spans="1:12" ht="27.75" customHeight="1">
      <c r="A7" s="131">
        <v>2120101</v>
      </c>
      <c r="B7" s="131" t="s">
        <v>36</v>
      </c>
      <c r="C7" s="60">
        <f t="shared" si="0"/>
        <v>211.93</v>
      </c>
      <c r="D7" s="51"/>
      <c r="E7" s="38">
        <v>211.93</v>
      </c>
      <c r="F7" s="128"/>
      <c r="G7" s="129"/>
      <c r="H7" s="129"/>
      <c r="I7" s="129"/>
      <c r="J7" s="129"/>
      <c r="K7" s="129"/>
      <c r="L7" s="129"/>
    </row>
    <row r="8" spans="1:12" ht="27.75" customHeight="1">
      <c r="A8" s="131" t="s">
        <v>193</v>
      </c>
      <c r="B8" s="131" t="s">
        <v>194</v>
      </c>
      <c r="C8" s="60">
        <f>C9</f>
        <v>200</v>
      </c>
      <c r="D8" s="51"/>
      <c r="E8" s="38">
        <v>0</v>
      </c>
      <c r="F8" s="128">
        <f>F9</f>
        <v>200</v>
      </c>
      <c r="G8" s="129"/>
      <c r="H8" s="129"/>
      <c r="I8" s="129"/>
      <c r="J8" s="129"/>
      <c r="K8" s="129"/>
      <c r="L8" s="129"/>
    </row>
    <row r="9" spans="1:12" ht="27.75" customHeight="1">
      <c r="A9" s="131" t="s">
        <v>195</v>
      </c>
      <c r="B9" s="131" t="s">
        <v>196</v>
      </c>
      <c r="C9" s="60">
        <f t="shared" si="0"/>
        <v>200</v>
      </c>
      <c r="D9" s="51"/>
      <c r="E9" s="38">
        <v>0</v>
      </c>
      <c r="F9" s="128">
        <v>200</v>
      </c>
      <c r="G9" s="129"/>
      <c r="H9" s="129"/>
      <c r="I9" s="129"/>
      <c r="J9" s="129"/>
      <c r="K9" s="129"/>
      <c r="L9" s="129"/>
    </row>
    <row r="10" spans="1:12" ht="27.75" customHeight="1">
      <c r="A10" s="127">
        <v>208</v>
      </c>
      <c r="B10" s="127" t="s">
        <v>37</v>
      </c>
      <c r="C10" s="60">
        <f t="shared" si="0"/>
        <v>25.330000000000002</v>
      </c>
      <c r="D10" s="51"/>
      <c r="E10" s="38">
        <v>25.330000000000002</v>
      </c>
      <c r="F10" s="128"/>
      <c r="G10" s="129"/>
      <c r="H10" s="129"/>
      <c r="I10" s="129"/>
      <c r="J10" s="129"/>
      <c r="K10" s="129"/>
      <c r="L10" s="129"/>
    </row>
    <row r="11" spans="1:12" ht="27.75" customHeight="1">
      <c r="A11" s="127">
        <v>20826</v>
      </c>
      <c r="B11" s="127" t="s">
        <v>38</v>
      </c>
      <c r="C11" s="60">
        <f t="shared" si="0"/>
        <v>24.94</v>
      </c>
      <c r="D11" s="51"/>
      <c r="E11" s="38">
        <v>24.94</v>
      </c>
      <c r="F11" s="128"/>
      <c r="G11" s="129"/>
      <c r="H11" s="129"/>
      <c r="I11" s="129"/>
      <c r="J11" s="129"/>
      <c r="K11" s="129"/>
      <c r="L11" s="129"/>
    </row>
    <row r="12" spans="1:12" ht="27.75" customHeight="1">
      <c r="A12" s="127">
        <v>2082699</v>
      </c>
      <c r="B12" s="127" t="s">
        <v>39</v>
      </c>
      <c r="C12" s="60">
        <f t="shared" si="0"/>
        <v>24.94</v>
      </c>
      <c r="D12" s="51"/>
      <c r="E12" s="38">
        <v>24.94</v>
      </c>
      <c r="F12" s="128"/>
      <c r="G12" s="129"/>
      <c r="H12" s="129"/>
      <c r="I12" s="129"/>
      <c r="J12" s="129"/>
      <c r="K12" s="129"/>
      <c r="L12" s="129"/>
    </row>
    <row r="13" spans="1:12" ht="27.75" customHeight="1">
      <c r="A13" s="127">
        <v>20827</v>
      </c>
      <c r="B13" s="127" t="s">
        <v>40</v>
      </c>
      <c r="C13" s="60">
        <f t="shared" si="0"/>
        <v>0.39</v>
      </c>
      <c r="D13" s="51"/>
      <c r="E13" s="38">
        <v>0.39</v>
      </c>
      <c r="F13" s="128"/>
      <c r="G13" s="129"/>
      <c r="H13" s="129"/>
      <c r="I13" s="129"/>
      <c r="J13" s="129"/>
      <c r="K13" s="129"/>
      <c r="L13" s="129"/>
    </row>
    <row r="14" spans="1:12" ht="27.75" customHeight="1">
      <c r="A14" s="127">
        <v>2082701</v>
      </c>
      <c r="B14" s="127" t="s">
        <v>41</v>
      </c>
      <c r="C14" s="60">
        <f t="shared" si="0"/>
        <v>0.07</v>
      </c>
      <c r="D14" s="51"/>
      <c r="E14" s="38">
        <v>0.07</v>
      </c>
      <c r="F14" s="128"/>
      <c r="G14" s="129"/>
      <c r="H14" s="129"/>
      <c r="I14" s="129"/>
      <c r="J14" s="129"/>
      <c r="K14" s="129"/>
      <c r="L14" s="129"/>
    </row>
    <row r="15" spans="1:12" ht="27.75" customHeight="1">
      <c r="A15" s="127">
        <v>2082702</v>
      </c>
      <c r="B15" s="127" t="s">
        <v>42</v>
      </c>
      <c r="C15" s="60">
        <f t="shared" si="0"/>
        <v>0.32</v>
      </c>
      <c r="D15" s="51"/>
      <c r="E15" s="38">
        <v>0.32</v>
      </c>
      <c r="F15" s="128"/>
      <c r="G15" s="129"/>
      <c r="H15" s="129"/>
      <c r="I15" s="129"/>
      <c r="J15" s="129"/>
      <c r="K15" s="129"/>
      <c r="L15" s="129"/>
    </row>
    <row r="16" spans="1:12" ht="27.75" customHeight="1">
      <c r="A16" s="127">
        <v>2082703</v>
      </c>
      <c r="B16" s="132" t="s">
        <v>43</v>
      </c>
      <c r="C16" s="60">
        <f t="shared" si="0"/>
        <v>0</v>
      </c>
      <c r="D16" s="51"/>
      <c r="E16" s="38">
        <v>0</v>
      </c>
      <c r="F16" s="128"/>
      <c r="G16" s="129"/>
      <c r="H16" s="129"/>
      <c r="I16" s="129"/>
      <c r="J16" s="129"/>
      <c r="K16" s="129"/>
      <c r="L16" s="129"/>
    </row>
    <row r="17" spans="1:12" ht="27.75" customHeight="1">
      <c r="A17" s="127">
        <v>210</v>
      </c>
      <c r="B17" s="127" t="s">
        <v>44</v>
      </c>
      <c r="C17" s="60">
        <f t="shared" si="0"/>
        <v>19.02</v>
      </c>
      <c r="D17" s="51"/>
      <c r="E17" s="38">
        <v>19.02</v>
      </c>
      <c r="F17" s="128"/>
      <c r="G17" s="129"/>
      <c r="H17" s="129"/>
      <c r="I17" s="129"/>
      <c r="J17" s="129"/>
      <c r="K17" s="129"/>
      <c r="L17" s="129"/>
    </row>
    <row r="18" spans="1:12" ht="27.75" customHeight="1">
      <c r="A18" s="127">
        <v>21011</v>
      </c>
      <c r="B18" s="127" t="s">
        <v>45</v>
      </c>
      <c r="C18" s="60">
        <f t="shared" si="0"/>
        <v>5.46</v>
      </c>
      <c r="D18" s="51"/>
      <c r="E18" s="38">
        <v>5.46</v>
      </c>
      <c r="F18" s="128"/>
      <c r="G18" s="129"/>
      <c r="H18" s="129"/>
      <c r="I18" s="129"/>
      <c r="J18" s="129"/>
      <c r="K18" s="129"/>
      <c r="L18" s="129"/>
    </row>
    <row r="19" spans="1:12" ht="27.75" customHeight="1">
      <c r="A19" s="127">
        <v>2101103</v>
      </c>
      <c r="B19" s="127" t="s">
        <v>46</v>
      </c>
      <c r="C19" s="60">
        <f t="shared" si="0"/>
        <v>5.46</v>
      </c>
      <c r="D19" s="51"/>
      <c r="E19" s="38">
        <v>5.46</v>
      </c>
      <c r="F19" s="128"/>
      <c r="G19" s="129"/>
      <c r="H19" s="129"/>
      <c r="I19" s="129"/>
      <c r="J19" s="129"/>
      <c r="K19" s="129"/>
      <c r="L19" s="129"/>
    </row>
    <row r="20" spans="1:12" ht="27.75" customHeight="1">
      <c r="A20" s="127">
        <v>21012</v>
      </c>
      <c r="B20" s="127" t="s">
        <v>47</v>
      </c>
      <c r="C20" s="60">
        <f t="shared" si="0"/>
        <v>13.56</v>
      </c>
      <c r="D20" s="51"/>
      <c r="E20" s="38">
        <v>13.56</v>
      </c>
      <c r="F20" s="128"/>
      <c r="G20" s="129"/>
      <c r="H20" s="129"/>
      <c r="I20" s="129"/>
      <c r="J20" s="129"/>
      <c r="K20" s="129"/>
      <c r="L20" s="129"/>
    </row>
    <row r="21" spans="1:12" ht="27.75" customHeight="1">
      <c r="A21" s="127">
        <v>2101201</v>
      </c>
      <c r="B21" s="127" t="s">
        <v>48</v>
      </c>
      <c r="C21" s="60">
        <f t="shared" si="0"/>
        <v>13.56</v>
      </c>
      <c r="D21" s="51"/>
      <c r="E21" s="38">
        <v>13.56</v>
      </c>
      <c r="F21" s="128"/>
      <c r="G21" s="129"/>
      <c r="H21" s="129"/>
      <c r="I21" s="129"/>
      <c r="J21" s="129"/>
      <c r="K21" s="129"/>
      <c r="L21" s="129"/>
    </row>
    <row r="22" spans="1:12" ht="27.75" customHeight="1">
      <c r="A22" s="127">
        <v>221</v>
      </c>
      <c r="B22" s="127" t="s">
        <v>49</v>
      </c>
      <c r="C22" s="60">
        <f t="shared" si="0"/>
        <v>21.62</v>
      </c>
      <c r="D22" s="51"/>
      <c r="E22" s="38">
        <v>21.62</v>
      </c>
      <c r="F22" s="128"/>
      <c r="G22" s="129"/>
      <c r="H22" s="129"/>
      <c r="I22" s="129"/>
      <c r="J22" s="129"/>
      <c r="K22" s="129"/>
      <c r="L22" s="129"/>
    </row>
    <row r="23" spans="1:12" ht="27.75" customHeight="1">
      <c r="A23" s="127">
        <v>22101</v>
      </c>
      <c r="B23" s="127" t="s">
        <v>197</v>
      </c>
      <c r="C23" s="60">
        <f t="shared" si="0"/>
        <v>0</v>
      </c>
      <c r="D23" s="51"/>
      <c r="E23" s="38">
        <v>0</v>
      </c>
      <c r="F23" s="128"/>
      <c r="G23" s="129"/>
      <c r="H23" s="129"/>
      <c r="I23" s="129"/>
      <c r="J23" s="129"/>
      <c r="K23" s="129"/>
      <c r="L23" s="129"/>
    </row>
    <row r="24" spans="1:12" ht="27.75" customHeight="1">
      <c r="A24" s="127">
        <v>2210101</v>
      </c>
      <c r="B24" s="127" t="s">
        <v>198</v>
      </c>
      <c r="C24" s="60">
        <f t="shared" si="0"/>
        <v>0</v>
      </c>
      <c r="D24" s="51"/>
      <c r="E24" s="38">
        <v>0</v>
      </c>
      <c r="F24" s="128"/>
      <c r="G24" s="129"/>
      <c r="H24" s="129"/>
      <c r="I24" s="129"/>
      <c r="J24" s="129"/>
      <c r="K24" s="129"/>
      <c r="L24" s="129"/>
    </row>
    <row r="25" spans="1:12" ht="27.75" customHeight="1">
      <c r="A25" s="127">
        <v>2210107</v>
      </c>
      <c r="B25" s="127" t="s">
        <v>199</v>
      </c>
      <c r="C25" s="60">
        <f t="shared" si="0"/>
        <v>0</v>
      </c>
      <c r="D25" s="51"/>
      <c r="E25" s="38">
        <v>0</v>
      </c>
      <c r="F25" s="128"/>
      <c r="G25" s="129"/>
      <c r="H25" s="129"/>
      <c r="I25" s="129"/>
      <c r="J25" s="129"/>
      <c r="K25" s="129"/>
      <c r="L25" s="129"/>
    </row>
    <row r="26" spans="1:12" ht="27.75" customHeight="1">
      <c r="A26" s="127">
        <v>22102</v>
      </c>
      <c r="B26" s="127" t="s">
        <v>50</v>
      </c>
      <c r="C26" s="60">
        <f t="shared" si="0"/>
        <v>20.3</v>
      </c>
      <c r="D26" s="51"/>
      <c r="E26" s="38">
        <v>20.3</v>
      </c>
      <c r="F26" s="128"/>
      <c r="G26" s="129"/>
      <c r="H26" s="129"/>
      <c r="I26" s="129"/>
      <c r="J26" s="129"/>
      <c r="K26" s="129"/>
      <c r="L26" s="129"/>
    </row>
    <row r="27" spans="1:12" ht="27.75" customHeight="1">
      <c r="A27" s="127">
        <v>2210201</v>
      </c>
      <c r="B27" s="127" t="s">
        <v>51</v>
      </c>
      <c r="C27" s="60">
        <f t="shared" si="0"/>
        <v>20.3</v>
      </c>
      <c r="D27" s="51"/>
      <c r="E27" s="38">
        <v>20.3</v>
      </c>
      <c r="F27" s="128"/>
      <c r="G27" s="129"/>
      <c r="H27" s="129"/>
      <c r="I27" s="129"/>
      <c r="J27" s="129"/>
      <c r="K27" s="129"/>
      <c r="L27" s="129"/>
    </row>
    <row r="28" spans="1:12" ht="27.75" customHeight="1">
      <c r="A28" s="118" t="s">
        <v>178</v>
      </c>
      <c r="B28" s="118"/>
      <c r="C28" s="60">
        <f>C5+C10+C17+C22</f>
        <v>477.9</v>
      </c>
      <c r="D28" s="51"/>
      <c r="E28" s="38">
        <v>277.90000000000003</v>
      </c>
      <c r="F28" s="128">
        <f>F9</f>
        <v>200</v>
      </c>
      <c r="G28" s="129"/>
      <c r="H28" s="129"/>
      <c r="I28" s="129"/>
      <c r="J28" s="129"/>
      <c r="K28" s="129"/>
      <c r="L28" s="129"/>
    </row>
    <row r="29" spans="1:6" ht="27.75" customHeight="1">
      <c r="A29" s="123" t="s">
        <v>138</v>
      </c>
      <c r="B29" s="123"/>
      <c r="C29" s="123"/>
      <c r="D29" s="123"/>
      <c r="E29" s="123"/>
      <c r="F29" s="123"/>
    </row>
    <row r="30" spans="1:6" ht="27.75" customHeight="1">
      <c r="A30" s="114" t="s">
        <v>139</v>
      </c>
      <c r="B30" s="114"/>
      <c r="C30" s="114"/>
      <c r="D30" s="114"/>
      <c r="E30" s="114"/>
      <c r="F30" s="114"/>
    </row>
  </sheetData>
  <sheetProtection/>
  <mergeCells count="7">
    <mergeCell ref="A30:F30"/>
    <mergeCell ref="A1:L1"/>
    <mergeCell ref="A2:B2"/>
    <mergeCell ref="K2:L2"/>
    <mergeCell ref="A3:B3"/>
    <mergeCell ref="A28:B28"/>
    <mergeCell ref="A29:F2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4" sqref="D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4" width="14.8515625" style="1" customWidth="1"/>
    <col min="5" max="5" width="14.8515625" style="57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7" t="s">
        <v>179</v>
      </c>
      <c r="B1" s="77"/>
      <c r="C1" s="77"/>
      <c r="D1" s="77"/>
      <c r="E1" s="77"/>
      <c r="F1" s="77"/>
      <c r="G1" s="77"/>
      <c r="H1" s="77"/>
    </row>
    <row r="2" spans="1:8" ht="20.25" customHeight="1">
      <c r="A2" s="2" t="s">
        <v>180</v>
      </c>
      <c r="B2" s="3"/>
      <c r="C2" s="4"/>
      <c r="D2" s="4"/>
      <c r="E2" s="68"/>
      <c r="F2" s="3"/>
      <c r="G2" s="109" t="s">
        <v>2</v>
      </c>
      <c r="H2" s="109"/>
    </row>
    <row r="3" spans="1:8" ht="30.75" customHeight="1">
      <c r="A3" s="113" t="s">
        <v>170</v>
      </c>
      <c r="B3" s="113"/>
      <c r="C3" s="5" t="s">
        <v>7</v>
      </c>
      <c r="D3" s="5" t="s">
        <v>32</v>
      </c>
      <c r="E3" s="69" t="s">
        <v>33</v>
      </c>
      <c r="F3" s="5" t="s">
        <v>181</v>
      </c>
      <c r="G3" s="5" t="s">
        <v>182</v>
      </c>
      <c r="H3" s="5" t="s">
        <v>183</v>
      </c>
    </row>
    <row r="4" spans="1:8" ht="23.25" customHeight="1">
      <c r="A4" s="6" t="s">
        <v>29</v>
      </c>
      <c r="B4" s="7" t="s">
        <v>30</v>
      </c>
      <c r="C4" s="7"/>
      <c r="D4" s="7"/>
      <c r="E4" s="70"/>
      <c r="F4" s="6"/>
      <c r="G4" s="6"/>
      <c r="H4" s="6"/>
    </row>
    <row r="5" spans="1:8" ht="23.25" customHeight="1">
      <c r="A5" s="127">
        <v>212</v>
      </c>
      <c r="B5" s="127" t="s">
        <v>34</v>
      </c>
      <c r="C5" s="60">
        <f>D5+E5</f>
        <v>411.93</v>
      </c>
      <c r="D5" s="51">
        <v>211.93</v>
      </c>
      <c r="E5" s="128">
        <f>E6</f>
        <v>200</v>
      </c>
      <c r="F5" s="6"/>
      <c r="G5" s="6"/>
      <c r="H5" s="6"/>
    </row>
    <row r="6" spans="1:8" ht="23.25" customHeight="1">
      <c r="A6" s="130">
        <v>21201</v>
      </c>
      <c r="B6" s="131" t="s">
        <v>35</v>
      </c>
      <c r="C6" s="60">
        <f aca="true" t="shared" si="0" ref="C6:C27">D6+E6</f>
        <v>411.93</v>
      </c>
      <c r="D6" s="51">
        <v>211.93</v>
      </c>
      <c r="E6" s="128">
        <f>E7+E8</f>
        <v>200</v>
      </c>
      <c r="F6" s="6"/>
      <c r="G6" s="6"/>
      <c r="H6" s="6"/>
    </row>
    <row r="7" spans="1:8" ht="23.25" customHeight="1">
      <c r="A7" s="131">
        <v>2120101</v>
      </c>
      <c r="B7" s="131" t="s">
        <v>36</v>
      </c>
      <c r="C7" s="60">
        <f t="shared" si="0"/>
        <v>211.93</v>
      </c>
      <c r="D7" s="51">
        <v>211.93</v>
      </c>
      <c r="E7" s="128"/>
      <c r="F7" s="6"/>
      <c r="G7" s="6"/>
      <c r="H7" s="6"/>
    </row>
    <row r="8" spans="1:8" ht="23.25" customHeight="1">
      <c r="A8" s="131" t="s">
        <v>195</v>
      </c>
      <c r="B8" s="131" t="s">
        <v>196</v>
      </c>
      <c r="C8" s="60">
        <f t="shared" si="0"/>
        <v>200</v>
      </c>
      <c r="D8" s="51">
        <v>0</v>
      </c>
      <c r="E8" s="128">
        <v>200</v>
      </c>
      <c r="F8" s="6"/>
      <c r="G8" s="6"/>
      <c r="H8" s="6"/>
    </row>
    <row r="9" spans="1:8" ht="23.25" customHeight="1">
      <c r="A9" s="127">
        <v>208</v>
      </c>
      <c r="B9" s="127" t="s">
        <v>37</v>
      </c>
      <c r="C9" s="60">
        <f t="shared" si="0"/>
        <v>25.330000000000002</v>
      </c>
      <c r="D9" s="51">
        <v>25.330000000000002</v>
      </c>
      <c r="E9" s="128">
        <v>0</v>
      </c>
      <c r="F9" s="6"/>
      <c r="G9" s="6"/>
      <c r="H9" s="6"/>
    </row>
    <row r="10" spans="1:8" ht="23.25" customHeight="1">
      <c r="A10" s="127">
        <v>20826</v>
      </c>
      <c r="B10" s="127" t="s">
        <v>38</v>
      </c>
      <c r="C10" s="60">
        <f t="shared" si="0"/>
        <v>24.94</v>
      </c>
      <c r="D10" s="51">
        <v>24.94</v>
      </c>
      <c r="E10" s="128">
        <v>0</v>
      </c>
      <c r="F10" s="6"/>
      <c r="G10" s="6"/>
      <c r="H10" s="6"/>
    </row>
    <row r="11" spans="1:8" ht="23.25" customHeight="1">
      <c r="A11" s="127">
        <v>2082699</v>
      </c>
      <c r="B11" s="127" t="s">
        <v>39</v>
      </c>
      <c r="C11" s="60">
        <f t="shared" si="0"/>
        <v>24.94</v>
      </c>
      <c r="D11" s="51">
        <v>24.94</v>
      </c>
      <c r="E11" s="128"/>
      <c r="F11" s="6"/>
      <c r="G11" s="6"/>
      <c r="H11" s="6"/>
    </row>
    <row r="12" spans="1:8" ht="23.25" customHeight="1">
      <c r="A12" s="127">
        <v>20827</v>
      </c>
      <c r="B12" s="127" t="s">
        <v>40</v>
      </c>
      <c r="C12" s="60">
        <f t="shared" si="0"/>
        <v>0.39</v>
      </c>
      <c r="D12" s="51">
        <v>0.39</v>
      </c>
      <c r="E12" s="128">
        <v>0</v>
      </c>
      <c r="F12" s="6"/>
      <c r="G12" s="6"/>
      <c r="H12" s="6"/>
    </row>
    <row r="13" spans="1:8" ht="23.25" customHeight="1">
      <c r="A13" s="127">
        <v>2082701</v>
      </c>
      <c r="B13" s="127" t="s">
        <v>41</v>
      </c>
      <c r="C13" s="60">
        <f t="shared" si="0"/>
        <v>0.07</v>
      </c>
      <c r="D13" s="51">
        <v>0.07</v>
      </c>
      <c r="E13" s="128"/>
      <c r="F13" s="6"/>
      <c r="G13" s="6"/>
      <c r="H13" s="6"/>
    </row>
    <row r="14" spans="1:8" ht="23.25" customHeight="1">
      <c r="A14" s="127">
        <v>2082702</v>
      </c>
      <c r="B14" s="127" t="s">
        <v>42</v>
      </c>
      <c r="C14" s="60">
        <f t="shared" si="0"/>
        <v>0.32</v>
      </c>
      <c r="D14" s="51">
        <v>0.32</v>
      </c>
      <c r="E14" s="128"/>
      <c r="F14" s="6"/>
      <c r="G14" s="6"/>
      <c r="H14" s="6"/>
    </row>
    <row r="15" spans="1:8" ht="23.25" customHeight="1">
      <c r="A15" s="127">
        <v>2082703</v>
      </c>
      <c r="B15" s="132" t="s">
        <v>43</v>
      </c>
      <c r="C15" s="60">
        <f t="shared" si="0"/>
        <v>0</v>
      </c>
      <c r="D15" s="51">
        <v>0</v>
      </c>
      <c r="E15" s="128"/>
      <c r="F15" s="6"/>
      <c r="G15" s="6"/>
      <c r="H15" s="6"/>
    </row>
    <row r="16" spans="1:8" ht="23.25" customHeight="1">
      <c r="A16" s="127">
        <v>210</v>
      </c>
      <c r="B16" s="127" t="s">
        <v>44</v>
      </c>
      <c r="C16" s="60">
        <f t="shared" si="0"/>
        <v>19.02</v>
      </c>
      <c r="D16" s="51">
        <v>19.02</v>
      </c>
      <c r="E16" s="128">
        <v>0</v>
      </c>
      <c r="F16" s="6"/>
      <c r="G16" s="6"/>
      <c r="H16" s="6"/>
    </row>
    <row r="17" spans="1:8" ht="23.25" customHeight="1">
      <c r="A17" s="127">
        <v>21011</v>
      </c>
      <c r="B17" s="127" t="s">
        <v>45</v>
      </c>
      <c r="C17" s="60">
        <f t="shared" si="0"/>
        <v>5.46</v>
      </c>
      <c r="D17" s="51">
        <v>5.46</v>
      </c>
      <c r="E17" s="128"/>
      <c r="F17" s="6"/>
      <c r="G17" s="6"/>
      <c r="H17" s="6"/>
    </row>
    <row r="18" spans="1:8" ht="23.25" customHeight="1">
      <c r="A18" s="127">
        <v>2101103</v>
      </c>
      <c r="B18" s="127" t="s">
        <v>46</v>
      </c>
      <c r="C18" s="60">
        <f t="shared" si="0"/>
        <v>5.46</v>
      </c>
      <c r="D18" s="51">
        <v>5.46</v>
      </c>
      <c r="E18" s="128"/>
      <c r="F18" s="6"/>
      <c r="G18" s="6"/>
      <c r="H18" s="6"/>
    </row>
    <row r="19" spans="1:8" ht="23.25" customHeight="1">
      <c r="A19" s="127">
        <v>21012</v>
      </c>
      <c r="B19" s="127" t="s">
        <v>47</v>
      </c>
      <c r="C19" s="60">
        <f t="shared" si="0"/>
        <v>13.56</v>
      </c>
      <c r="D19" s="51">
        <v>13.56</v>
      </c>
      <c r="E19" s="128"/>
      <c r="F19" s="6"/>
      <c r="G19" s="6"/>
      <c r="H19" s="6"/>
    </row>
    <row r="20" spans="1:8" ht="23.25" customHeight="1">
      <c r="A20" s="127">
        <v>2101201</v>
      </c>
      <c r="B20" s="127" t="s">
        <v>48</v>
      </c>
      <c r="C20" s="60">
        <f t="shared" si="0"/>
        <v>13.56</v>
      </c>
      <c r="D20" s="51">
        <v>13.56</v>
      </c>
      <c r="E20" s="128"/>
      <c r="F20" s="6"/>
      <c r="G20" s="6"/>
      <c r="H20" s="6"/>
    </row>
    <row r="21" spans="1:8" ht="23.25" customHeight="1">
      <c r="A21" s="127">
        <v>221</v>
      </c>
      <c r="B21" s="127" t="s">
        <v>49</v>
      </c>
      <c r="C21" s="60">
        <f t="shared" si="0"/>
        <v>21.62</v>
      </c>
      <c r="D21" s="51">
        <v>20.3</v>
      </c>
      <c r="E21" s="128">
        <v>1.3199999999999998</v>
      </c>
      <c r="F21" s="6"/>
      <c r="G21" s="6"/>
      <c r="H21" s="6"/>
    </row>
    <row r="22" spans="1:8" ht="23.25" customHeight="1">
      <c r="A22" s="127">
        <v>22101</v>
      </c>
      <c r="B22" s="127" t="s">
        <v>197</v>
      </c>
      <c r="C22" s="60">
        <f t="shared" si="0"/>
        <v>1.3199999999999998</v>
      </c>
      <c r="D22" s="51">
        <v>0</v>
      </c>
      <c r="E22" s="128">
        <v>1.3199999999999998</v>
      </c>
      <c r="F22" s="6"/>
      <c r="G22" s="6"/>
      <c r="H22" s="6"/>
    </row>
    <row r="23" spans="1:8" ht="23.25" customHeight="1">
      <c r="A23" s="127">
        <v>2210101</v>
      </c>
      <c r="B23" s="127" t="s">
        <v>198</v>
      </c>
      <c r="C23" s="60">
        <f t="shared" si="0"/>
        <v>0.72</v>
      </c>
      <c r="D23" s="51">
        <v>0</v>
      </c>
      <c r="E23" s="128">
        <v>0.72</v>
      </c>
      <c r="F23" s="6"/>
      <c r="G23" s="6"/>
      <c r="H23" s="6"/>
    </row>
    <row r="24" spans="1:8" ht="23.25" customHeight="1">
      <c r="A24" s="127">
        <v>2210107</v>
      </c>
      <c r="B24" s="127" t="s">
        <v>199</v>
      </c>
      <c r="C24" s="60">
        <f t="shared" si="0"/>
        <v>0.6</v>
      </c>
      <c r="D24" s="51">
        <v>0</v>
      </c>
      <c r="E24" s="128">
        <v>0.6</v>
      </c>
      <c r="F24" s="6"/>
      <c r="G24" s="6"/>
      <c r="H24" s="6"/>
    </row>
    <row r="25" spans="1:8" ht="23.25" customHeight="1">
      <c r="A25" s="127">
        <v>22102</v>
      </c>
      <c r="B25" s="127" t="s">
        <v>50</v>
      </c>
      <c r="C25" s="60">
        <f t="shared" si="0"/>
        <v>20.3</v>
      </c>
      <c r="D25" s="51">
        <v>20.3</v>
      </c>
      <c r="E25" s="128">
        <v>0</v>
      </c>
      <c r="F25" s="6"/>
      <c r="G25" s="6"/>
      <c r="H25" s="6"/>
    </row>
    <row r="26" spans="1:8" ht="23.25" customHeight="1">
      <c r="A26" s="127">
        <v>2210201</v>
      </c>
      <c r="B26" s="127" t="s">
        <v>51</v>
      </c>
      <c r="C26" s="60">
        <f t="shared" si="0"/>
        <v>20.3</v>
      </c>
      <c r="D26" s="51">
        <v>20.3</v>
      </c>
      <c r="E26" s="128"/>
      <c r="F26" s="6"/>
      <c r="G26" s="6"/>
      <c r="H26" s="6"/>
    </row>
    <row r="27" spans="1:8" ht="23.25" customHeight="1">
      <c r="A27" s="118" t="s">
        <v>178</v>
      </c>
      <c r="B27" s="118"/>
      <c r="C27" s="60">
        <f t="shared" si="0"/>
        <v>477.90000000000003</v>
      </c>
      <c r="D27" s="51">
        <v>276.58000000000004</v>
      </c>
      <c r="E27" s="128">
        <f>E5+E9+E16+E21</f>
        <v>201.32</v>
      </c>
      <c r="F27" s="6"/>
      <c r="G27" s="6"/>
      <c r="H27" s="6"/>
    </row>
  </sheetData>
  <sheetProtection/>
  <mergeCells count="4">
    <mergeCell ref="A1:H1"/>
    <mergeCell ref="G2:H2"/>
    <mergeCell ref="A3:B3"/>
    <mergeCell ref="A27:B2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2020-02-20T09:14:40Z</cp:lastPrinted>
  <dcterms:created xsi:type="dcterms:W3CDTF">2006-09-13T11:21:51Z</dcterms:created>
  <dcterms:modified xsi:type="dcterms:W3CDTF">2021-02-24T08:22:32Z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