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9185" windowHeight="11025" tabRatio="734" firstSheet="3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<sst xmlns="http://schemas.openxmlformats.org/spreadsheetml/2006/main" count="337" uniqueCount="227">
  <si>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</si>
  <si>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</si>
  <si>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</si>
  <si>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</si>
  <si>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</si>
  <si>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</si>
  <si>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</si>
  <si>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</si>
  <si>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</si>
  <si>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</si>
  <si>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</si>
  <si>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</si>
  <si>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</si>
  <si>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</si>
  <si>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</si>
  <si>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</si>
  <si>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</si>
  <si>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</si>
  <si>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</si>
  <si>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</si>
  <si>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</si>
  <si>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</si>
  <si>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</si>
  <si>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</si>
  <si>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</si>
  <si>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</si>
  <si>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</si>
  <si>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</si>
  <si>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</si>
  <si>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</si>
  <si>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</si>
  <si>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</si>
  <si>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</si>
  <si>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</si>
  <si>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</si>
  <si>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</si>
  <si>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</si>
  <si>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</si>
  <si>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</si>
  <si>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</si>
  <si>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</si>
  <si>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</si>
  <si>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</si>
  <si>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</si>
  <si>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</si>
  <si>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</si>
  <si>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</si>
  <si>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</si>
  <si>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</si>
  <si>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</si>
  <si>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</si>
  <si>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</si>
  <si>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</si>
  <si>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</si>
  <si>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</si>
  <si>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</si>
  <si>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</si>
  <si>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</si>
  <si>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</si>
  <si>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</si>
  <si>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</si>
  <si>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</si>
  <si>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</si>
  <si>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</si>
  <si>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</si>
  <si>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</si>
  <si>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</si>
  <si>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</si>
  <si>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</si>
  <si>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</si>
  <si>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一般公共预算“三公”经费支出表</t>
  </si>
  <si>
    <t>注：1.如此表无数据，则以空表形式公开，请不要删除此表；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</si>
  <si>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</si>
  <si>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</si>
  <si>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</si>
  <si>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</si>
  <si>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</si>
  <si>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</si>
  <si>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</si>
  <si>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</si>
  <si>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</si>
  <si>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02</t>
  </si>
  <si>
    <t>03</t>
  </si>
  <si>
    <t>部门预算经济分类</t>
  </si>
  <si>
    <t>合计</t>
  </si>
  <si>
    <t>科目编码</t>
  </si>
  <si>
    <t>科目名称</t>
  </si>
  <si>
    <t>人员经费</t>
  </si>
  <si>
    <t>公用经费</t>
  </si>
  <si>
    <t>表一</t>
  </si>
  <si>
    <t>单位：万元</t>
  </si>
  <si>
    <t>表二</t>
  </si>
  <si>
    <t>表三</t>
  </si>
  <si>
    <t>表四</t>
  </si>
  <si>
    <t>表五</t>
  </si>
  <si>
    <t>表六</t>
  </si>
  <si>
    <t>表七</t>
  </si>
  <si>
    <t>表八</t>
  </si>
  <si>
    <t>2020年预算数</t>
  </si>
  <si>
    <r>
      <t xml:space="preserve"> 2019</t>
    </r>
    <r>
      <rPr>
        <b/>
        <sz val="10.5"/>
        <color indexed="8"/>
        <rFont val="宋体"/>
        <family val="0"/>
      </rPr>
      <t>年预算执行数</t>
    </r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</si>
  <si>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</si>
  <si>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r>
      <t xml:space="preserve"> 2019</t>
    </r>
    <r>
      <rPr>
        <b/>
        <sz val="10.5"/>
        <color indexed="8"/>
        <rFont val="宋体"/>
        <family val="0"/>
      </rPr>
      <t>年预算数</t>
    </r>
  </si>
  <si>
    <t>说明：本部门2020年没有使用政府性基金安排的支出，故本表无数据。</t>
  </si>
  <si>
    <t>（四）……</t>
  </si>
  <si>
    <t>（三）公共安全支出</t>
  </si>
  <si>
    <t>（五）</t>
  </si>
  <si>
    <t>（六）</t>
  </si>
  <si>
    <t>（七）社会保障就业</t>
  </si>
  <si>
    <t>（八）卫生健康支出</t>
  </si>
  <si>
    <t>公共安全</t>
  </si>
  <si>
    <t>检察</t>
  </si>
  <si>
    <t>行政运行</t>
  </si>
  <si>
    <t>其他检察支出</t>
  </si>
  <si>
    <t>社会保障和就业支出</t>
  </si>
  <si>
    <t>财政对基本养老保险基金补助</t>
  </si>
  <si>
    <t>财政对其他基本养老保险基金补助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</si>
  <si>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</si>
  <si>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</si>
  <si>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</si>
  <si>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</si>
  <si>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</si>
  <si>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行政单位医疗</t>
  </si>
  <si>
    <t>公务员医疗补助</t>
  </si>
  <si>
    <t>财政对城镇职工基本医疗保险基金的补助</t>
  </si>
  <si>
    <t>住房保障支出</t>
  </si>
  <si>
    <t>住房改革支出</t>
  </si>
  <si>
    <t>住房公积金</t>
  </si>
  <si>
    <t>购房补贴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</si>
  <si>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</si>
  <si>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</si>
  <si>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</si>
  <si>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</si>
  <si>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</si>
  <si>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</si>
  <si>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02</t>
    </r>
  </si>
  <si>
    <t xml:space="preserve"> 津贴补贴</t>
  </si>
  <si>
    <r>
      <t>03</t>
    </r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</si>
  <si>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</si>
  <si>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</si>
  <si>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</si>
  <si>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</si>
  <si>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</si>
  <si>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</si>
  <si>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</si>
  <si>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</si>
  <si>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</si>
  <si>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</si>
  <si>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</si>
  <si>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</si>
  <si>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</si>
  <si>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</si>
  <si>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</si>
  <si>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</si>
  <si>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</si>
  <si>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</si>
  <si>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</si>
  <si>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</si>
  <si>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</si>
  <si>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</si>
  <si>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</si>
  <si>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</si>
  <si>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</si>
  <si>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</si>
  <si>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</si>
  <si>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</si>
  <si>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</si>
  <si>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</si>
  <si>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</si>
  <si>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</si>
  <si>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</si>
  <si>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</si>
  <si>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</si>
  <si>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</si>
  <si>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</si>
  <si>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</si>
  <si>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</si>
  <si>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</si>
  <si>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</si>
  <si>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</si>
  <si>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</si>
  <si>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</si>
  <si>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</si>
  <si>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</si>
  <si>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</si>
  <si>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</si>
  <si>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</si>
  <si>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</si>
  <si>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</si>
  <si>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</si>
  <si>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</si>
  <si>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</si>
  <si>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18</t>
  </si>
  <si>
    <t>17</t>
  </si>
  <si>
    <t>公务用车运行维护费</t>
  </si>
  <si>
    <t>31</t>
  </si>
  <si>
    <t>维修（护）费</t>
  </si>
  <si>
    <t>其他商品服务支出</t>
  </si>
  <si>
    <t>七、社会保障和就业支出</t>
  </si>
  <si>
    <t>八、卫生健康支出</t>
  </si>
  <si>
    <t>九、住房保障支出</t>
  </si>
  <si>
    <t>公共安全</t>
  </si>
  <si>
    <t>检察</t>
  </si>
  <si>
    <t>2040501</t>
  </si>
  <si>
    <t>行政运行</t>
  </si>
  <si>
    <t>2040599</t>
  </si>
  <si>
    <t>其他检察支出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</si>
  <si>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</si>
  <si>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</si>
  <si>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</si>
  <si>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</si>
  <si>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</si>
  <si>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</si>
  <si>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</si>
  <si>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</si>
  <si>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行政单位医疗</t>
  </si>
  <si>
    <t>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</si>
  <si>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</si>
  <si>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</si>
  <si>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</si>
  <si>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</si>
  <si>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2040401</t>
  </si>
  <si>
    <t>2040499</t>
  </si>
  <si>
    <t>被装购置费</t>
  </si>
  <si>
    <t>（九）住房保障支出</t>
  </si>
  <si>
    <t>卫生健康</t>
  </si>
  <si>
    <t>对下级单位补助支出</t>
  </si>
  <si>
    <t>财政对医疗保险基金的补助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</si>
</sst>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* #,##0_-;\-* #,##0_-;_-* &quot;-&quot;_-;_-@_-"/>
    <numFmt numFmtId="178" formatCode="_-&quot;$&quot;\ * #,##0_-;_-&quot;$&quot;\ * #,##0\-;_-&quot;$&quot;\ * &quot;-&quot;_-;_-@_-"/>
    <numFmt numFmtId="179" formatCode="#,##0;\(#,##0\)"/>
    <numFmt numFmtId="180" formatCode="yy\.mm\.dd"/>
    <numFmt numFmtId="181" formatCode="\$#,##0.00;\(\$#,##0.0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\$#,##0;\(\$#,##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0.00_);[Red]\(0.00\)"/>
    <numFmt numFmtId="192" formatCode="0.00_ "/>
  </numFmts>
  <fonts count="8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2"/>
      <name val="Helv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0"/>
      <name val="Geneva"/>
      <family val="2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4"/>
      <name val="楷体"/>
      <family val="3"/>
    </font>
    <font>
      <sz val="11"/>
      <color indexed="60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9"/>
      <name val="Helv"/>
      <family val="2"/>
    </font>
    <font>
      <sz val="10"/>
      <name val="楷体"/>
      <family val="3"/>
    </font>
    <font>
      <b/>
      <sz val="12"/>
      <name val="Arial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4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4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4" fillId="0" borderId="0">
      <alignment/>
      <protection locked="0"/>
    </xf>
    <xf numFmtId="0" fontId="1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5" fillId="0" borderId="0">
      <alignment horizontal="center" wrapText="1"/>
      <protection locked="0"/>
    </xf>
    <xf numFmtId="177" fontId="13" fillId="0" borderId="0" applyFont="0" applyFill="0" applyBorder="0" applyAlignment="0" applyProtection="0"/>
    <xf numFmtId="179" fontId="17" fillId="0" borderId="0">
      <alignment/>
      <protection/>
    </xf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1" fontId="17" fillId="0" borderId="0">
      <alignment/>
      <protection/>
    </xf>
    <xf numFmtId="15" fontId="19" fillId="0" borderId="0">
      <alignment/>
      <protection/>
    </xf>
    <xf numFmtId="186" fontId="17" fillId="0" borderId="0">
      <alignment/>
      <protection/>
    </xf>
    <xf numFmtId="38" fontId="25" fillId="46" borderId="0" applyNumberFormat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0" fontId="25" fillId="47" borderId="3" applyNumberFormat="0" applyBorder="0" applyAlignment="0" applyProtection="0"/>
    <xf numFmtId="176" fontId="10" fillId="48" borderId="0">
      <alignment/>
      <protection/>
    </xf>
    <xf numFmtId="176" fontId="29" fillId="49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7" fillId="0" borderId="0">
      <alignment/>
      <protection/>
    </xf>
    <xf numFmtId="37" fontId="37" fillId="0" borderId="0">
      <alignment/>
      <protection/>
    </xf>
    <xf numFmtId="189" fontId="13" fillId="0" borderId="0">
      <alignment/>
      <protection/>
    </xf>
    <xf numFmtId="0" fontId="14" fillId="0" borderId="0">
      <alignment/>
      <protection/>
    </xf>
    <xf numFmtId="14" fontId="15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3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2" fillId="0" borderId="4">
      <alignment horizontal="center"/>
      <protection/>
    </xf>
    <xf numFmtId="3" fontId="19" fillId="0" borderId="0" applyFont="0" applyFill="0" applyBorder="0" applyAlignment="0" applyProtection="0"/>
    <xf numFmtId="0" fontId="19" fillId="50" borderId="0" applyNumberFormat="0" applyFont="0" applyBorder="0" applyAlignment="0" applyProtection="0"/>
    <xf numFmtId="0" fontId="43" fillId="51" borderId="5">
      <alignment/>
      <protection locked="0"/>
    </xf>
    <xf numFmtId="0" fontId="44" fillId="0" borderId="0">
      <alignment/>
      <protection/>
    </xf>
    <xf numFmtId="0" fontId="43" fillId="51" borderId="5">
      <alignment/>
      <protection locked="0"/>
    </xf>
    <xf numFmtId="0" fontId="43" fillId="51" borderId="5">
      <alignment/>
      <protection locked="0"/>
    </xf>
    <xf numFmtId="9" fontId="0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58" fillId="0" borderId="11" applyNumberFormat="0" applyFill="0" applyAlignment="0" applyProtection="0"/>
    <xf numFmtId="0" fontId="32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6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0" fillId="0" borderId="13" applyNumberFormat="0" applyFill="0" applyProtection="0">
      <alignment horizontal="center"/>
    </xf>
    <xf numFmtId="0" fontId="59" fillId="5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1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5" fillId="41" borderId="0" applyNumberFormat="0" applyBorder="0" applyAlignment="0" applyProtection="0"/>
    <xf numFmtId="0" fontId="62" fillId="0" borderId="14" applyNumberFormat="0" applyFill="0" applyAlignment="0" applyProtection="0"/>
    <xf numFmtId="0" fontId="41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5" borderId="16" applyNumberFormat="0" applyAlignment="0" applyProtection="0"/>
    <xf numFmtId="0" fontId="20" fillId="46" borderId="17" applyNumberFormat="0" applyAlignment="0" applyProtection="0"/>
    <xf numFmtId="0" fontId="64" fillId="56" borderId="18" applyNumberFormat="0" applyAlignment="0" applyProtection="0"/>
    <xf numFmtId="0" fontId="47" fillId="57" borderId="19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13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46" fillId="0" borderId="21" applyNumberFormat="0" applyFill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54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54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54" fillId="67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4" fillId="6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4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180" fontId="13" fillId="0" borderId="13" applyFill="0" applyProtection="0">
      <alignment horizontal="right"/>
    </xf>
    <xf numFmtId="0" fontId="13" fillId="0" borderId="6" applyNumberFormat="0" applyFill="0" applyProtection="0">
      <alignment horizontal="left"/>
    </xf>
    <xf numFmtId="0" fontId="68" fillId="71" borderId="0" applyNumberFormat="0" applyBorder="0" applyAlignment="0" applyProtection="0"/>
    <xf numFmtId="0" fontId="24" fillId="72" borderId="0" applyNumberFormat="0" applyBorder="0" applyAlignment="0" applyProtection="0"/>
    <xf numFmtId="0" fontId="69" fillId="55" borderId="22" applyNumberFormat="0" applyAlignment="0" applyProtection="0"/>
    <xf numFmtId="0" fontId="22" fillId="46" borderId="23" applyNumberFormat="0" applyAlignment="0" applyProtection="0"/>
    <xf numFmtId="0" fontId="70" fillId="73" borderId="16" applyNumberFormat="0" applyAlignment="0" applyProtection="0"/>
    <xf numFmtId="0" fontId="27" fillId="13" borderId="17" applyNumberFormat="0" applyAlignment="0" applyProtection="0"/>
    <xf numFmtId="1" fontId="13" fillId="0" borderId="13" applyFill="0" applyProtection="0">
      <alignment horizontal="center"/>
    </xf>
    <xf numFmtId="0" fontId="14" fillId="0" borderId="0">
      <alignment/>
      <protection/>
    </xf>
    <xf numFmtId="0" fontId="71" fillId="0" borderId="0" applyNumberFormat="0" applyFill="0" applyBorder="0" applyAlignment="0" applyProtection="0"/>
    <xf numFmtId="0" fontId="19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74" borderId="24" applyNumberFormat="0" applyFont="0" applyAlignment="0" applyProtection="0"/>
    <xf numFmtId="0" fontId="9" fillId="47" borderId="25" applyNumberFormat="0" applyFont="0" applyAlignment="0" applyProtection="0"/>
    <xf numFmtId="0" fontId="9" fillId="47" borderId="25" applyNumberFormat="0" applyFont="0" applyAlignment="0" applyProtection="0"/>
    <xf numFmtId="0" fontId="9" fillId="47" borderId="25" applyNumberFormat="0" applyFont="0" applyAlignment="0" applyProtection="0"/>
    <xf numFmtId="0" fontId="9" fillId="47" borderId="25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justify" vertical="center"/>
    </xf>
    <xf numFmtId="0" fontId="7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74" fillId="0" borderId="3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3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5" fillId="0" borderId="3" xfId="0" applyFont="1" applyBorder="1" applyAlignment="1">
      <alignment horizontal="justify" vertical="center" wrapText="1"/>
    </xf>
    <xf numFmtId="0" fontId="75" fillId="0" borderId="3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6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74" fillId="0" borderId="3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8" fillId="0" borderId="3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center" vertical="center"/>
    </xf>
    <xf numFmtId="0" fontId="78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73" fillId="0" borderId="3" xfId="0" applyNumberFormat="1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192" fontId="73" fillId="0" borderId="3" xfId="0" applyNumberFormat="1" applyFont="1" applyBorder="1" applyAlignment="1">
      <alignment horizontal="center" vertical="center" wrapText="1"/>
    </xf>
    <xf numFmtId="192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7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2" fontId="73" fillId="0" borderId="6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92" fontId="0" fillId="0" borderId="3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4" fillId="0" borderId="3" xfId="226" applyFont="1" applyBorder="1" applyAlignment="1">
      <alignment horizontal="center" vertical="center"/>
      <protection/>
    </xf>
    <xf numFmtId="0" fontId="74" fillId="0" borderId="3" xfId="226" applyFont="1" applyBorder="1" applyAlignment="1">
      <alignment horizontal="center" vertical="center"/>
      <protection/>
    </xf>
    <xf numFmtId="0" fontId="8" fillId="0" borderId="3" xfId="226" applyFont="1" applyBorder="1" applyAlignment="1">
      <alignment horizontal="center" vertical="center" wrapText="1"/>
      <protection/>
    </xf>
    <xf numFmtId="0" fontId="8" fillId="0" borderId="3" xfId="226" applyFont="1" applyBorder="1" applyAlignment="1">
      <alignment horizontal="justify" vertical="center" wrapText="1"/>
      <protection/>
    </xf>
    <xf numFmtId="0" fontId="8" fillId="0" borderId="3" xfId="226" applyFont="1" applyBorder="1" applyAlignment="1">
      <alignment horizontal="left" vertical="center" wrapText="1"/>
      <protection/>
    </xf>
    <xf numFmtId="0" fontId="8" fillId="0" borderId="3" xfId="226" applyFont="1" applyBorder="1" applyAlignment="1">
      <alignment horizontal="center" vertical="center"/>
      <protection/>
    </xf>
    <xf numFmtId="0" fontId="8" fillId="0" borderId="3" xfId="226" applyFont="1" applyBorder="1" applyAlignment="1">
      <alignment horizontal="left" vertical="center"/>
      <protection/>
    </xf>
    <xf numFmtId="0" fontId="8" fillId="75" borderId="3" xfId="226" applyFont="1" applyFill="1" applyBorder="1" applyAlignment="1">
      <alignment horizontal="center" vertical="center" wrapText="1"/>
      <protection/>
    </xf>
    <xf numFmtId="0" fontId="8" fillId="75" borderId="3" xfId="226" applyFont="1" applyFill="1" applyBorder="1" applyAlignment="1">
      <alignment horizontal="center" vertical="center"/>
      <protection/>
    </xf>
    <xf numFmtId="49" fontId="48" fillId="75" borderId="3" xfId="226" applyNumberFormat="1" applyFont="1" applyFill="1" applyBorder="1" applyAlignment="1" applyProtection="1">
      <alignment horizontal="center" vertical="center" wrapText="1"/>
      <protection/>
    </xf>
    <xf numFmtId="0" fontId="75" fillId="0" borderId="3" xfId="0" applyFont="1" applyBorder="1" applyAlignment="1">
      <alignment horizontal="justify" vertical="center" wrapText="1"/>
    </xf>
    <xf numFmtId="0" fontId="8" fillId="75" borderId="3" xfId="226" applyFont="1" applyFill="1" applyBorder="1" applyAlignment="1">
      <alignment horizontal="center" vertical="center" wrapText="1"/>
      <protection/>
    </xf>
    <xf numFmtId="49" fontId="48" fillId="75" borderId="3" xfId="226" applyNumberFormat="1" applyFont="1" applyFill="1" applyBorder="1" applyAlignment="1" applyProtection="1">
      <alignment horizontal="center" vertical="center" wrapText="1"/>
      <protection/>
    </xf>
    <xf numFmtId="191" fontId="8" fillId="0" borderId="3" xfId="226" applyNumberFormat="1" applyFont="1" applyBorder="1" applyAlignment="1">
      <alignment horizontal="center" vertical="center" wrapText="1"/>
      <protection/>
    </xf>
    <xf numFmtId="0" fontId="8" fillId="0" borderId="3" xfId="226" applyFont="1" applyBorder="1" applyAlignment="1">
      <alignment horizontal="center" vertical="center" wrapText="1"/>
      <protection/>
    </xf>
    <xf numFmtId="0" fontId="73" fillId="0" borderId="3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right" vertical="center"/>
    </xf>
    <xf numFmtId="0" fontId="73" fillId="0" borderId="4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3" fillId="0" borderId="3" xfId="0" applyFont="1" applyBorder="1" applyAlignment="1">
      <alignment horizontal="center" vertical="center" wrapText="1"/>
    </xf>
    <xf numFmtId="0" fontId="8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8" fillId="0" borderId="3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73" fillId="0" borderId="31" xfId="0" applyNumberFormat="1" applyFont="1" applyBorder="1" applyAlignment="1">
      <alignment horizontal="center" vertical="center" wrapText="1"/>
    </xf>
    <xf numFmtId="49" fontId="73" fillId="0" borderId="5" xfId="0" applyNumberFormat="1" applyFont="1" applyBorder="1" applyAlignment="1">
      <alignment horizontal="center" vertical="center" wrapText="1"/>
    </xf>
    <xf numFmtId="192" fontId="73" fillId="0" borderId="3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73" fillId="0" borderId="3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8" fillId="0" borderId="31" xfId="0" applyFont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2" fontId="73" fillId="0" borderId="3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73" fillId="0" borderId="6" xfId="0" applyNumberFormat="1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4" fillId="0" borderId="3" xfId="0" applyFont="1" applyBorder="1" applyAlignment="1">
      <alignment horizontal="center" vertical="center"/>
    </xf>
    <xf numFmtId="0" fontId="74" fillId="0" borderId="3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27" xfId="0" applyFont="1" applyBorder="1" applyAlignment="1">
      <alignment horizontal="left" vertical="center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8" fillId="0" borderId="3" xfId="226" applyFont="1" applyBorder="1" applyAlignment="1">
      <alignment horizontal="center" vertical="center"/>
      <protection/>
    </xf>
    <xf numFmtId="0" fontId="0" fillId="0" borderId="27" xfId="0" applyBorder="1" applyAlignment="1">
      <alignment horizontal="left" vertical="center"/>
    </xf>
  </cellXfs>
  <cellStyles count="282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1 2 2" xfId="28"/>
    <cellStyle name="20% - 强调文字颜色 2" xfId="29"/>
    <cellStyle name="20% - 强调文字颜色 2 2" xfId="30"/>
    <cellStyle name="20% - 强调文字颜色 2 2 2" xfId="31"/>
    <cellStyle name="20% - 强调文字颜色 3" xfId="32"/>
    <cellStyle name="20% - 强调文字颜色 3 2" xfId="33"/>
    <cellStyle name="20% - 强调文字颜色 3 2 2" xfId="34"/>
    <cellStyle name="20% - 强调文字颜色 4" xfId="35"/>
    <cellStyle name="20% - 强调文字颜色 4 2" xfId="36"/>
    <cellStyle name="20% - 强调文字颜色 4 2 2" xfId="37"/>
    <cellStyle name="20% - 强调文字颜色 5" xfId="38"/>
    <cellStyle name="20% - 强调文字颜色 5 2" xfId="39"/>
    <cellStyle name="20% - 强调文字颜色 5 2 2" xfId="40"/>
    <cellStyle name="20% - 强调文字颜色 6" xfId="41"/>
    <cellStyle name="20% - 强调文字颜色 6 2" xfId="42"/>
    <cellStyle name="20% - 强调文字颜色 6 2 2" xfId="43"/>
    <cellStyle name="40% - 强调文字颜色 1" xfId="44"/>
    <cellStyle name="40% - 强调文字颜色 1 2" xfId="45"/>
    <cellStyle name="40% - 强调文字颜色 1 2 2" xfId="46"/>
    <cellStyle name="40% - 强调文字颜色 2" xfId="47"/>
    <cellStyle name="40% - 强调文字颜色 2 2" xfId="48"/>
    <cellStyle name="40% - 强调文字颜色 2 2 2" xfId="49"/>
    <cellStyle name="40% - 强调文字颜色 3" xfId="50"/>
    <cellStyle name="40% - 强调文字颜色 3 2" xfId="51"/>
    <cellStyle name="40% - 强调文字颜色 3 2 2" xfId="52"/>
    <cellStyle name="40% - 强调文字颜色 4" xfId="53"/>
    <cellStyle name="40% - 强调文字颜色 4 2" xfId="54"/>
    <cellStyle name="40% - 强调文字颜色 4 2 2" xfId="55"/>
    <cellStyle name="40% - 强调文字颜色 5" xfId="56"/>
    <cellStyle name="40% - 强调文字颜色 5 2" xfId="57"/>
    <cellStyle name="40% - 强调文字颜色 5 2 2" xfId="58"/>
    <cellStyle name="40% - 强调文字颜色 6" xfId="59"/>
    <cellStyle name="40% - 强调文字颜色 6 2" xfId="60"/>
    <cellStyle name="40% - 强调文字颜色 6 2 2" xfId="61"/>
    <cellStyle name="60% - 强调文字颜色 1" xfId="62"/>
    <cellStyle name="60% - 强调文字颜色 1 2" xfId="63"/>
    <cellStyle name="60% - 强调文字颜色 1 2 2" xfId="64"/>
    <cellStyle name="60% - 强调文字颜色 2" xfId="65"/>
    <cellStyle name="60% - 强调文字颜色 2 2" xfId="66"/>
    <cellStyle name="60% - 强调文字颜色 2 2 2" xfId="67"/>
    <cellStyle name="60% - 强调文字颜色 3" xfId="68"/>
    <cellStyle name="60% - 强调文字颜色 3 2" xfId="69"/>
    <cellStyle name="60% - 强调文字颜色 3 2 2" xfId="70"/>
    <cellStyle name="60% - 强调文字颜色 4" xfId="71"/>
    <cellStyle name="60% - 强调文字颜色 4 2" xfId="72"/>
    <cellStyle name="60% - 强调文字颜色 4 2 2" xfId="73"/>
    <cellStyle name="60% - 强调文字颜色 5" xfId="74"/>
    <cellStyle name="60% - 强调文字颜色 5 2" xfId="75"/>
    <cellStyle name="60% - 强调文字颜色 5 2 2" xfId="76"/>
    <cellStyle name="60% - 强调文字颜色 6" xfId="77"/>
    <cellStyle name="60% - 强调文字颜色 6 2" xfId="78"/>
    <cellStyle name="60% - 强调文字颜色 6 2 2" xfId="79"/>
    <cellStyle name="6mal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1 2" xfId="88"/>
    <cellStyle name="Accent1 3" xfId="89"/>
    <cellStyle name="Accent1 4" xfId="90"/>
    <cellStyle name="Accent1 5" xfId="91"/>
    <cellStyle name="Accent1 6" xfId="92"/>
    <cellStyle name="Accent1 7" xfId="93"/>
    <cellStyle name="Accent2" xfId="94"/>
    <cellStyle name="Accent2 - 20%" xfId="95"/>
    <cellStyle name="Accent2 - 20% 2" xfId="96"/>
    <cellStyle name="Accent2 - 40%" xfId="97"/>
    <cellStyle name="Accent2 - 40% 2" xfId="98"/>
    <cellStyle name="Accent2 - 60%" xfId="99"/>
    <cellStyle name="Accent2 - 60% 2" xfId="100"/>
    <cellStyle name="Accent2 2" xfId="101"/>
    <cellStyle name="Accent2 3" xfId="102"/>
    <cellStyle name="Accent2 4" xfId="103"/>
    <cellStyle name="Accent2 5" xfId="104"/>
    <cellStyle name="Accent2 6" xfId="105"/>
    <cellStyle name="Accent2 7" xfId="106"/>
    <cellStyle name="Accent3" xfId="107"/>
    <cellStyle name="Accent3 - 20%" xfId="108"/>
    <cellStyle name="Accent3 - 20% 2" xfId="109"/>
    <cellStyle name="Accent3 - 40%" xfId="110"/>
    <cellStyle name="Accent3 - 40% 2" xfId="111"/>
    <cellStyle name="Accent3 - 60%" xfId="112"/>
    <cellStyle name="Accent3 - 60% 2" xfId="113"/>
    <cellStyle name="Accent3 2" xfId="114"/>
    <cellStyle name="Accent3 3" xfId="115"/>
    <cellStyle name="Accent3 4" xfId="116"/>
    <cellStyle name="Accent3 5" xfId="117"/>
    <cellStyle name="Accent3 6" xfId="118"/>
    <cellStyle name="Accent3 7" xfId="119"/>
    <cellStyle name="Accent4" xfId="120"/>
    <cellStyle name="Accent4 - 20%" xfId="121"/>
    <cellStyle name="Accent4 - 20% 2" xfId="122"/>
    <cellStyle name="Accent4 - 40%" xfId="123"/>
    <cellStyle name="Accent4 - 40% 2" xfId="124"/>
    <cellStyle name="Accent4 - 60%" xfId="125"/>
    <cellStyle name="Accent4 - 60% 2" xfId="126"/>
    <cellStyle name="Accent4 2" xfId="127"/>
    <cellStyle name="Accent4 3" xfId="128"/>
    <cellStyle name="Accent4 4" xfId="129"/>
    <cellStyle name="Accent4 5" xfId="130"/>
    <cellStyle name="Accent4 6" xfId="131"/>
    <cellStyle name="Accent4 7" xfId="132"/>
    <cellStyle name="Accent5" xfId="133"/>
    <cellStyle name="Accent5 - 20%" xfId="134"/>
    <cellStyle name="Accent5 - 20% 2" xfId="135"/>
    <cellStyle name="Accent5 - 40%" xfId="136"/>
    <cellStyle name="Accent5 - 40% 2" xfId="137"/>
    <cellStyle name="Accent5 - 60%" xfId="138"/>
    <cellStyle name="Accent5 - 60% 2" xfId="139"/>
    <cellStyle name="Accent5 2" xfId="140"/>
    <cellStyle name="Accent5 3" xfId="141"/>
    <cellStyle name="Accent5 4" xfId="142"/>
    <cellStyle name="Accent5 5" xfId="143"/>
    <cellStyle name="Accent5 6" xfId="144"/>
    <cellStyle name="Accent5 7" xfId="145"/>
    <cellStyle name="Accent6" xfId="146"/>
    <cellStyle name="Accent6 - 20%" xfId="147"/>
    <cellStyle name="Accent6 - 20% 2" xfId="148"/>
    <cellStyle name="Accent6 - 40%" xfId="149"/>
    <cellStyle name="Accent6 - 40% 2" xfId="150"/>
    <cellStyle name="Accent6 - 60%" xfId="151"/>
    <cellStyle name="Accent6 - 60% 2" xfId="152"/>
    <cellStyle name="Accent6 2" xfId="153"/>
    <cellStyle name="Accent6 3" xfId="154"/>
    <cellStyle name="Accent6 4" xfId="155"/>
    <cellStyle name="Accent6 5" xfId="156"/>
    <cellStyle name="Accent6 6" xfId="157"/>
    <cellStyle name="Accent6 7" xfId="158"/>
    <cellStyle name="args.style" xfId="159"/>
    <cellStyle name="Comma [0]_!!!GO" xfId="160"/>
    <cellStyle name="comma zerodec" xfId="161"/>
    <cellStyle name="Comma_!!!GO" xfId="162"/>
    <cellStyle name="Currency [0]_!!!GO" xfId="163"/>
    <cellStyle name="Currency_!!!GO" xfId="164"/>
    <cellStyle name="Currency1" xfId="165"/>
    <cellStyle name="Date" xfId="166"/>
    <cellStyle name="Dollar (zero dec)" xfId="167"/>
    <cellStyle name="Grey" xfId="168"/>
    <cellStyle name="Header1" xfId="169"/>
    <cellStyle name="Header2" xfId="170"/>
    <cellStyle name="Input [yellow]" xfId="171"/>
    <cellStyle name="Input Cells" xfId="172"/>
    <cellStyle name="Linked Cells" xfId="173"/>
    <cellStyle name="Millares [0]_96 Risk" xfId="174"/>
    <cellStyle name="Millares_96 Risk" xfId="175"/>
    <cellStyle name="Milliers [0]_!!!GO" xfId="176"/>
    <cellStyle name="Milliers_!!!GO" xfId="177"/>
    <cellStyle name="Moneda [0]_96 Risk" xfId="178"/>
    <cellStyle name="Moneda_96 Risk" xfId="179"/>
    <cellStyle name="Mon閠aire [0]_!!!GO" xfId="180"/>
    <cellStyle name="Mon閠aire_!!!GO" xfId="181"/>
    <cellStyle name="New Times Roman" xfId="182"/>
    <cellStyle name="no dec" xfId="183"/>
    <cellStyle name="Normal - Style1" xfId="184"/>
    <cellStyle name="Normal_!!!GO" xfId="185"/>
    <cellStyle name="per.style" xfId="186"/>
    <cellStyle name="Percent [2]" xfId="187"/>
    <cellStyle name="Percent_!!!GO" xfId="188"/>
    <cellStyle name="Pourcentage_pldt" xfId="189"/>
    <cellStyle name="PSChar" xfId="190"/>
    <cellStyle name="PSDate" xfId="191"/>
    <cellStyle name="PSDec" xfId="192"/>
    <cellStyle name="PSHeading" xfId="193"/>
    <cellStyle name="PSInt" xfId="194"/>
    <cellStyle name="PSSpacer" xfId="195"/>
    <cellStyle name="sstot" xfId="196"/>
    <cellStyle name="Standard_AREAS" xfId="197"/>
    <cellStyle name="t" xfId="198"/>
    <cellStyle name="t_HVAC Equipment (3)" xfId="199"/>
    <cellStyle name="Percent" xfId="200"/>
    <cellStyle name="捠壿 [0.00]_Region Orders (2)" xfId="201"/>
    <cellStyle name="捠壿_Region Orders (2)" xfId="202"/>
    <cellStyle name="编号" xfId="203"/>
    <cellStyle name="标题" xfId="204"/>
    <cellStyle name="标题 1" xfId="205"/>
    <cellStyle name="标题 1 2" xfId="206"/>
    <cellStyle name="标题 1 2 2" xfId="207"/>
    <cellStyle name="标题 2" xfId="208"/>
    <cellStyle name="标题 2 2" xfId="209"/>
    <cellStyle name="标题 3" xfId="210"/>
    <cellStyle name="标题 3 2" xfId="211"/>
    <cellStyle name="标题 4" xfId="212"/>
    <cellStyle name="标题 4 2" xfId="213"/>
    <cellStyle name="标题 5" xfId="214"/>
    <cellStyle name="标题1" xfId="215"/>
    <cellStyle name="表标题" xfId="216"/>
    <cellStyle name="部门" xfId="217"/>
    <cellStyle name="差" xfId="218"/>
    <cellStyle name="差 2" xfId="219"/>
    <cellStyle name="差_Book1" xfId="220"/>
    <cellStyle name="差_Book1_1" xfId="221"/>
    <cellStyle name="常规 2" xfId="222"/>
    <cellStyle name="常规 2 2" xfId="223"/>
    <cellStyle name="常规 3" xfId="224"/>
    <cellStyle name="常规 3 2" xfId="225"/>
    <cellStyle name="常规 4" xfId="226"/>
    <cellStyle name="Hyperlink" xfId="227"/>
    <cellStyle name="分级显示行_1_Book1" xfId="228"/>
    <cellStyle name="分级显示列_1_Book1" xfId="229"/>
    <cellStyle name="好" xfId="230"/>
    <cellStyle name="好 2" xfId="231"/>
    <cellStyle name="好_Book1" xfId="232"/>
    <cellStyle name="好_Book1_1" xfId="233"/>
    <cellStyle name="汇总" xfId="234"/>
    <cellStyle name="汇总 2" xfId="235"/>
    <cellStyle name="Currency" xfId="236"/>
    <cellStyle name="Currency [0]" xfId="237"/>
    <cellStyle name="计算" xfId="238"/>
    <cellStyle name="计算 2" xfId="239"/>
    <cellStyle name="检查单元格" xfId="240"/>
    <cellStyle name="检查单元格 2" xfId="241"/>
    <cellStyle name="解释性文本" xfId="242"/>
    <cellStyle name="解释性文本 2" xfId="243"/>
    <cellStyle name="借出原因" xfId="244"/>
    <cellStyle name="警告文本" xfId="245"/>
    <cellStyle name="警告文本 2" xfId="246"/>
    <cellStyle name="链接单元格" xfId="247"/>
    <cellStyle name="链接单元格 2" xfId="248"/>
    <cellStyle name="普通_laroux" xfId="249"/>
    <cellStyle name="千分位[0]_laroux" xfId="250"/>
    <cellStyle name="千分位_laroux" xfId="251"/>
    <cellStyle name="千位[0]_ 方正PC" xfId="252"/>
    <cellStyle name="千位_ 方正PC" xfId="253"/>
    <cellStyle name="Comma" xfId="254"/>
    <cellStyle name="Comma [0]" xfId="255"/>
    <cellStyle name="强调 1" xfId="256"/>
    <cellStyle name="强调 2" xfId="257"/>
    <cellStyle name="强调 3" xfId="258"/>
    <cellStyle name="强调文字颜色 1" xfId="259"/>
    <cellStyle name="强调文字颜色 1 2" xfId="260"/>
    <cellStyle name="强调文字颜色 1 2 2" xfId="261"/>
    <cellStyle name="强调文字颜色 2" xfId="262"/>
    <cellStyle name="强调文字颜色 2 2" xfId="263"/>
    <cellStyle name="强调文字颜色 2 2 2" xfId="264"/>
    <cellStyle name="强调文字颜色 3" xfId="265"/>
    <cellStyle name="强调文字颜色 3 2" xfId="266"/>
    <cellStyle name="强调文字颜色 3 2 2" xfId="267"/>
    <cellStyle name="强调文字颜色 4" xfId="268"/>
    <cellStyle name="强调文字颜色 4 2" xfId="269"/>
    <cellStyle name="强调文字颜色 4 2 2" xfId="270"/>
    <cellStyle name="强调文字颜色 5" xfId="271"/>
    <cellStyle name="强调文字颜色 5 2" xfId="272"/>
    <cellStyle name="强调文字颜色 5 2 2" xfId="273"/>
    <cellStyle name="强调文字颜色 6" xfId="274"/>
    <cellStyle name="强调文字颜色 6 2" xfId="275"/>
    <cellStyle name="强调文字颜色 6 2 2" xfId="276"/>
    <cellStyle name="日期" xfId="277"/>
    <cellStyle name="商品名称" xfId="278"/>
    <cellStyle name="适中" xfId="279"/>
    <cellStyle name="适中 2" xfId="280"/>
    <cellStyle name="输出" xfId="281"/>
    <cellStyle name="输出 2" xfId="282"/>
    <cellStyle name="输入" xfId="283"/>
    <cellStyle name="输入 2" xfId="284"/>
    <cellStyle name="数量" xfId="285"/>
    <cellStyle name="样式 1" xfId="286"/>
    <cellStyle name="Followed Hyperlink" xfId="287"/>
    <cellStyle name="昗弨_Pacific Region P&amp;L" xfId="288"/>
    <cellStyle name="寘嬫愗傝 [0.00]_Region Orders (2)" xfId="289"/>
    <cellStyle name="寘嬫愗傝_Region Orders (2)" xfId="290"/>
    <cellStyle name="注释" xfId="291"/>
    <cellStyle name="注释 2" xfId="292"/>
    <cellStyle name="注释 2 2" xfId="293"/>
    <cellStyle name="注释 3" xfId="294"/>
    <cellStyle name="注释 3 2" xfId="2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5">
      <selection activeCell="D5" sqref="D5:D18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2.00390625" style="0" customWidth="1"/>
    <col min="6" max="6" width="24.4218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4.25" thickBot="1">
      <c r="A2" s="69" t="s">
        <v>89</v>
      </c>
      <c r="B2" s="69"/>
      <c r="C2" s="10"/>
      <c r="D2" s="10"/>
      <c r="E2" s="68" t="s">
        <v>65</v>
      </c>
      <c r="F2" s="68"/>
    </row>
    <row r="3" spans="1:6" ht="25.5" customHeight="1">
      <c r="A3" s="65" t="s">
        <v>1</v>
      </c>
      <c r="B3" s="66"/>
      <c r="C3" s="65" t="s">
        <v>2</v>
      </c>
      <c r="D3" s="67"/>
      <c r="E3" s="67"/>
      <c r="F3" s="66"/>
    </row>
    <row r="4" spans="1:6" ht="25.5" customHeight="1">
      <c r="A4" s="20" t="s">
        <v>3</v>
      </c>
      <c r="B4" s="20" t="s">
        <v>4</v>
      </c>
      <c r="C4" s="20" t="s">
        <v>3</v>
      </c>
      <c r="D4" s="20" t="s">
        <v>5</v>
      </c>
      <c r="E4" s="21" t="s">
        <v>6</v>
      </c>
      <c r="F4" s="21" t="s">
        <v>7</v>
      </c>
    </row>
    <row r="5" spans="1:6" ht="25.5" customHeight="1">
      <c r="A5" s="24" t="s">
        <v>8</v>
      </c>
      <c r="B5" s="8">
        <v>816.4</v>
      </c>
      <c r="C5" s="8" t="s">
        <v>9</v>
      </c>
      <c r="D5" s="8">
        <f>E5+F5</f>
        <v>816.4</v>
      </c>
      <c r="E5" s="8">
        <f>SUM(E6:E14)</f>
        <v>816.4</v>
      </c>
      <c r="F5" s="8"/>
    </row>
    <row r="6" spans="1:6" ht="25.5" customHeight="1">
      <c r="A6" s="12" t="s">
        <v>10</v>
      </c>
      <c r="B6" s="13">
        <v>816.4</v>
      </c>
      <c r="C6" s="12" t="s">
        <v>11</v>
      </c>
      <c r="D6" s="64">
        <f aca="true" t="shared" si="0" ref="D6:D18">E6+F6</f>
        <v>0</v>
      </c>
      <c r="E6" s="8">
        <v>0</v>
      </c>
      <c r="F6" s="8"/>
    </row>
    <row r="7" spans="1:6" ht="25.5" customHeight="1">
      <c r="A7" s="12" t="s">
        <v>12</v>
      </c>
      <c r="B7" s="13">
        <v>0</v>
      </c>
      <c r="C7" s="12" t="s">
        <v>13</v>
      </c>
      <c r="D7" s="64">
        <f t="shared" si="0"/>
        <v>0</v>
      </c>
      <c r="E7" s="8">
        <v>0</v>
      </c>
      <c r="F7" s="8"/>
    </row>
    <row r="8" spans="1:6" ht="25.5" customHeight="1">
      <c r="A8" s="12"/>
      <c r="B8" s="13"/>
      <c r="C8" s="12" t="s">
        <v>104</v>
      </c>
      <c r="D8" s="64">
        <f t="shared" si="0"/>
        <v>653.77</v>
      </c>
      <c r="E8" s="8">
        <v>653.77</v>
      </c>
      <c r="F8" s="8"/>
    </row>
    <row r="9" spans="1:6" ht="25.5" customHeight="1">
      <c r="A9" s="12" t="s">
        <v>14</v>
      </c>
      <c r="B9" s="13">
        <v>0</v>
      </c>
      <c r="C9" s="12" t="s">
        <v>103</v>
      </c>
      <c r="D9" s="64">
        <f t="shared" si="0"/>
        <v>0</v>
      </c>
      <c r="E9" s="8">
        <v>0</v>
      </c>
      <c r="F9" s="8"/>
    </row>
    <row r="10" spans="1:6" ht="25.5" customHeight="1">
      <c r="A10" s="12" t="s">
        <v>10</v>
      </c>
      <c r="B10" s="13">
        <v>0</v>
      </c>
      <c r="C10" s="12" t="s">
        <v>105</v>
      </c>
      <c r="D10" s="64">
        <f t="shared" si="0"/>
        <v>0</v>
      </c>
      <c r="E10" s="8">
        <v>0</v>
      </c>
      <c r="F10" s="8"/>
    </row>
    <row r="11" spans="1:6" ht="25.5" customHeight="1">
      <c r="A11" s="12" t="s">
        <v>12</v>
      </c>
      <c r="B11" s="13">
        <v>0</v>
      </c>
      <c r="C11" s="12" t="s">
        <v>106</v>
      </c>
      <c r="D11" s="64">
        <f t="shared" si="0"/>
        <v>0</v>
      </c>
      <c r="E11" s="8">
        <v>0</v>
      </c>
      <c r="F11" s="8"/>
    </row>
    <row r="12" spans="1:6" ht="25.5" customHeight="1">
      <c r="A12" s="12"/>
      <c r="B12" s="13"/>
      <c r="C12" s="12" t="s">
        <v>107</v>
      </c>
      <c r="D12" s="64">
        <f t="shared" si="0"/>
        <v>61.46</v>
      </c>
      <c r="E12" s="31">
        <v>61.46</v>
      </c>
      <c r="F12" s="31"/>
    </row>
    <row r="13" spans="1:6" ht="25.5" customHeight="1">
      <c r="A13" s="12"/>
      <c r="B13" s="13"/>
      <c r="C13" s="12" t="s">
        <v>108</v>
      </c>
      <c r="D13" s="64">
        <f t="shared" si="0"/>
        <v>43.63</v>
      </c>
      <c r="E13" s="31">
        <v>43.63</v>
      </c>
      <c r="F13" s="31"/>
    </row>
    <row r="14" spans="1:6" ht="25.5" customHeight="1">
      <c r="A14" s="12"/>
      <c r="B14" s="13"/>
      <c r="C14" s="59" t="s">
        <v>223</v>
      </c>
      <c r="D14" s="64">
        <f t="shared" si="0"/>
        <v>57.54</v>
      </c>
      <c r="E14" s="31">
        <v>57.54</v>
      </c>
      <c r="F14" s="31"/>
    </row>
    <row r="15" spans="1:6" ht="25.5" customHeight="1">
      <c r="A15" s="13"/>
      <c r="B15" s="13"/>
      <c r="C15" s="12"/>
      <c r="D15" s="64">
        <f t="shared" si="0"/>
        <v>0</v>
      </c>
      <c r="E15" s="8"/>
      <c r="F15" s="8"/>
    </row>
    <row r="16" spans="1:6" ht="25.5" customHeight="1">
      <c r="A16" s="13"/>
      <c r="B16" s="13"/>
      <c r="C16" s="13" t="s">
        <v>16</v>
      </c>
      <c r="D16" s="64">
        <f t="shared" si="0"/>
        <v>0</v>
      </c>
      <c r="E16" s="8">
        <v>0</v>
      </c>
      <c r="F16" s="8"/>
    </row>
    <row r="17" spans="1:6" ht="25.5" customHeight="1">
      <c r="A17" s="13"/>
      <c r="B17" s="13"/>
      <c r="C17" s="13"/>
      <c r="D17" s="64">
        <f t="shared" si="0"/>
        <v>0</v>
      </c>
      <c r="E17" s="8"/>
      <c r="F17" s="8"/>
    </row>
    <row r="18" spans="1:6" ht="25.5" customHeight="1">
      <c r="A18" s="13" t="s">
        <v>17</v>
      </c>
      <c r="B18" s="13">
        <v>816.4</v>
      </c>
      <c r="C18" s="13" t="s">
        <v>18</v>
      </c>
      <c r="D18" s="64">
        <f t="shared" si="0"/>
        <v>816.4</v>
      </c>
      <c r="E18" s="8">
        <v>816.4</v>
      </c>
      <c r="F18" s="8"/>
    </row>
    <row r="19" ht="22.5">
      <c r="A19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7">
      <selection activeCell="C24" sqref="C24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4" t="s">
        <v>26</v>
      </c>
      <c r="B1" s="74"/>
      <c r="C1" s="74"/>
      <c r="D1" s="74"/>
      <c r="E1" s="74"/>
      <c r="F1" s="74"/>
    </row>
    <row r="2" spans="1:6" ht="16.5" customHeight="1">
      <c r="A2" s="25" t="s">
        <v>91</v>
      </c>
      <c r="B2" s="26"/>
      <c r="C2" s="26"/>
      <c r="D2" s="26"/>
      <c r="E2" s="26"/>
      <c r="F2" s="27" t="s">
        <v>90</v>
      </c>
    </row>
    <row r="3" spans="1:6" ht="28.5" customHeight="1">
      <c r="A3" s="71" t="s">
        <v>19</v>
      </c>
      <c r="B3" s="71"/>
      <c r="C3" s="71" t="s">
        <v>98</v>
      </c>
      <c r="D3" s="71"/>
      <c r="E3" s="71"/>
      <c r="F3" s="71" t="s">
        <v>20</v>
      </c>
    </row>
    <row r="4" spans="1:6" ht="28.5" customHeight="1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71"/>
    </row>
    <row r="5" spans="1:6" ht="28.5" customHeight="1">
      <c r="A5" s="8">
        <v>204</v>
      </c>
      <c r="B5" s="31" t="s">
        <v>109</v>
      </c>
      <c r="C5" s="8">
        <f>SUM(D5:E5)</f>
        <v>653.77</v>
      </c>
      <c r="D5" s="8">
        <v>592.79</v>
      </c>
      <c r="E5" s="8">
        <v>60.98</v>
      </c>
      <c r="F5" s="8"/>
    </row>
    <row r="6" spans="1:6" ht="28.5" customHeight="1">
      <c r="A6" s="8">
        <v>20404</v>
      </c>
      <c r="B6" s="31" t="s">
        <v>110</v>
      </c>
      <c r="C6" s="32">
        <v>653.77</v>
      </c>
      <c r="D6" s="8">
        <v>592.79</v>
      </c>
      <c r="E6" s="8">
        <v>60.98</v>
      </c>
      <c r="F6" s="8"/>
    </row>
    <row r="7" spans="1:6" ht="28.5" customHeight="1">
      <c r="A7" s="8">
        <v>2040401</v>
      </c>
      <c r="B7" s="31" t="s">
        <v>111</v>
      </c>
      <c r="C7" s="32">
        <f aca="true" t="shared" si="0" ref="C7:C23">SUM(D7:E7)</f>
        <v>651.2099999999999</v>
      </c>
      <c r="D7" s="8">
        <v>592.79</v>
      </c>
      <c r="E7" s="8">
        <v>58.42</v>
      </c>
      <c r="F7" s="8"/>
    </row>
    <row r="8" spans="1:6" ht="28.5" customHeight="1">
      <c r="A8" s="8">
        <v>2040499</v>
      </c>
      <c r="B8" s="31" t="s">
        <v>112</v>
      </c>
      <c r="C8" s="32">
        <f t="shared" si="0"/>
        <v>2.56</v>
      </c>
      <c r="D8" s="8"/>
      <c r="E8" s="8">
        <v>2.56</v>
      </c>
      <c r="F8" s="8"/>
    </row>
    <row r="9" spans="1:6" ht="28.5" customHeight="1">
      <c r="A9" s="8">
        <v>208</v>
      </c>
      <c r="B9" s="31" t="s">
        <v>113</v>
      </c>
      <c r="C9" s="32">
        <f t="shared" si="0"/>
        <v>61.46</v>
      </c>
      <c r="D9" s="8">
        <v>61.46</v>
      </c>
      <c r="E9" s="8"/>
      <c r="F9" s="8"/>
    </row>
    <row r="10" spans="1:6" ht="28.5" customHeight="1">
      <c r="A10" s="31">
        <v>20826</v>
      </c>
      <c r="B10" s="31" t="s">
        <v>114</v>
      </c>
      <c r="C10" s="32">
        <f t="shared" si="0"/>
        <v>58.13</v>
      </c>
      <c r="D10" s="31">
        <v>58.13</v>
      </c>
      <c r="E10" s="31"/>
      <c r="F10" s="31"/>
    </row>
    <row r="11" spans="1:6" ht="28.5" customHeight="1">
      <c r="A11" s="31">
        <v>2082699</v>
      </c>
      <c r="B11" s="31" t="s">
        <v>115</v>
      </c>
      <c r="C11" s="32">
        <f t="shared" si="0"/>
        <v>58.13</v>
      </c>
      <c r="D11" s="31">
        <v>58.13</v>
      </c>
      <c r="E11" s="31"/>
      <c r="F11" s="31"/>
    </row>
    <row r="12" spans="1:6" ht="28.5" customHeight="1">
      <c r="A12" s="31">
        <v>20827</v>
      </c>
      <c r="B12" s="31" t="s">
        <v>116</v>
      </c>
      <c r="C12" s="32">
        <f t="shared" si="0"/>
        <v>3.33</v>
      </c>
      <c r="D12" s="31">
        <v>3.33</v>
      </c>
      <c r="E12" s="31"/>
      <c r="F12" s="31"/>
    </row>
    <row r="13" spans="1:6" ht="28.5" customHeight="1">
      <c r="A13" s="31">
        <v>2082701</v>
      </c>
      <c r="B13" s="31" t="s">
        <v>117</v>
      </c>
      <c r="C13" s="32">
        <f t="shared" si="0"/>
        <v>0.06</v>
      </c>
      <c r="D13" s="31">
        <v>0.06</v>
      </c>
      <c r="E13" s="31"/>
      <c r="F13" s="31"/>
    </row>
    <row r="14" spans="1:6" ht="28.5" customHeight="1">
      <c r="A14" s="31">
        <v>2082702</v>
      </c>
      <c r="B14" s="31" t="s">
        <v>118</v>
      </c>
      <c r="C14" s="32">
        <f t="shared" si="0"/>
        <v>0.73</v>
      </c>
      <c r="D14" s="31">
        <v>0.73</v>
      </c>
      <c r="E14" s="31"/>
      <c r="F14" s="31"/>
    </row>
    <row r="15" spans="1:6" ht="28.5" customHeight="1">
      <c r="A15" s="31">
        <v>2082703</v>
      </c>
      <c r="B15" s="31" t="s">
        <v>119</v>
      </c>
      <c r="C15" s="32">
        <f t="shared" si="0"/>
        <v>2.54</v>
      </c>
      <c r="D15" s="31">
        <v>2.54</v>
      </c>
      <c r="E15" s="31"/>
      <c r="F15" s="31"/>
    </row>
    <row r="16" spans="1:6" ht="28.5" customHeight="1">
      <c r="A16" s="31">
        <v>210</v>
      </c>
      <c r="B16" s="31" t="s">
        <v>120</v>
      </c>
      <c r="C16" s="32">
        <f t="shared" si="0"/>
        <v>43.63</v>
      </c>
      <c r="D16" s="31">
        <v>43.63</v>
      </c>
      <c r="E16" s="31"/>
      <c r="F16" s="31"/>
    </row>
    <row r="17" spans="1:6" ht="28.5" customHeight="1">
      <c r="A17" s="31">
        <v>21011</v>
      </c>
      <c r="B17" s="31" t="s">
        <v>121</v>
      </c>
      <c r="C17" s="32">
        <f t="shared" si="0"/>
        <v>14.56</v>
      </c>
      <c r="D17" s="31">
        <v>14.56</v>
      </c>
      <c r="E17" s="31"/>
      <c r="F17" s="31"/>
    </row>
    <row r="18" spans="1:6" ht="28.5" customHeight="1">
      <c r="A18" s="31">
        <v>2101103</v>
      </c>
      <c r="B18" s="31" t="s">
        <v>122</v>
      </c>
      <c r="C18" s="32">
        <f t="shared" si="0"/>
        <v>14.56</v>
      </c>
      <c r="D18" s="31">
        <v>14.56</v>
      </c>
      <c r="E18" s="31"/>
      <c r="F18" s="31"/>
    </row>
    <row r="19" spans="1:6" ht="28.5" customHeight="1">
      <c r="A19" s="31">
        <v>21012</v>
      </c>
      <c r="B19" s="31" t="s">
        <v>226</v>
      </c>
      <c r="C19" s="32">
        <f t="shared" si="0"/>
        <v>29.07</v>
      </c>
      <c r="D19" s="31">
        <v>29.07</v>
      </c>
      <c r="E19" s="31"/>
      <c r="F19" s="31"/>
    </row>
    <row r="20" spans="1:6" ht="28.5" customHeight="1">
      <c r="A20" s="31">
        <v>2101201</v>
      </c>
      <c r="B20" s="31" t="s">
        <v>123</v>
      </c>
      <c r="C20" s="32">
        <f t="shared" si="0"/>
        <v>29.07</v>
      </c>
      <c r="D20" s="31">
        <v>29.07</v>
      </c>
      <c r="E20" s="31"/>
      <c r="F20" s="31"/>
    </row>
    <row r="21" spans="1:6" ht="28.5" customHeight="1">
      <c r="A21" s="31">
        <v>221</v>
      </c>
      <c r="B21" s="31" t="s">
        <v>124</v>
      </c>
      <c r="C21" s="32">
        <f t="shared" si="0"/>
        <v>57.54</v>
      </c>
      <c r="D21" s="31">
        <v>57.54</v>
      </c>
      <c r="E21" s="31"/>
      <c r="F21" s="31"/>
    </row>
    <row r="22" spans="1:6" ht="28.5" customHeight="1">
      <c r="A22" s="31">
        <v>22102</v>
      </c>
      <c r="B22" s="31" t="s">
        <v>125</v>
      </c>
      <c r="C22" s="32">
        <f t="shared" si="0"/>
        <v>57.54</v>
      </c>
      <c r="D22" s="31">
        <v>57.54</v>
      </c>
      <c r="E22" s="31"/>
      <c r="F22" s="31"/>
    </row>
    <row r="23" spans="1:6" ht="28.5" customHeight="1">
      <c r="A23" s="31">
        <v>2210201</v>
      </c>
      <c r="B23" s="31" t="s">
        <v>126</v>
      </c>
      <c r="C23" s="32">
        <f t="shared" si="0"/>
        <v>57.54</v>
      </c>
      <c r="D23" s="31">
        <v>57.54</v>
      </c>
      <c r="E23" s="31"/>
      <c r="F23" s="31"/>
    </row>
    <row r="24" spans="1:6" ht="28.5" customHeight="1">
      <c r="A24" s="31">
        <v>2210203</v>
      </c>
      <c r="B24" s="31" t="s">
        <v>127</v>
      </c>
      <c r="C24" s="32"/>
      <c r="D24" s="31"/>
      <c r="E24" s="31"/>
      <c r="F24" s="31"/>
    </row>
    <row r="25" spans="1:6" ht="28.5" customHeight="1">
      <c r="A25" s="31" t="s">
        <v>84</v>
      </c>
      <c r="B25" s="8" t="s">
        <v>15</v>
      </c>
      <c r="C25" s="8">
        <f>C21+C16+C9+C5</f>
        <v>816.4</v>
      </c>
      <c r="D25" s="8">
        <f>D21+D16+D9+D5</f>
        <v>755.42</v>
      </c>
      <c r="E25" s="8">
        <f>E5</f>
        <v>60.98</v>
      </c>
      <c r="F25" s="8"/>
    </row>
    <row r="26" spans="1:6" ht="13.5">
      <c r="A26" s="72" t="s">
        <v>77</v>
      </c>
      <c r="B26" s="73"/>
      <c r="C26" s="73"/>
      <c r="D26" s="73"/>
      <c r="E26" s="73"/>
      <c r="F26" s="73"/>
    </row>
  </sheetData>
  <sheetProtection/>
  <mergeCells count="5">
    <mergeCell ref="A3:B3"/>
    <mergeCell ref="C3:E3"/>
    <mergeCell ref="F3:F4"/>
    <mergeCell ref="A26:F26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25">
      <selection activeCell="G11" sqref="G11"/>
    </sheetView>
  </sheetViews>
  <sheetFormatPr defaultColWidth="9.140625" defaultRowHeight="15"/>
  <cols>
    <col min="1" max="1" width="5.28125" style="0" bestFit="1" customWidth="1"/>
    <col min="2" max="2" width="3.28125" style="0" bestFit="1" customWidth="1"/>
    <col min="3" max="3" width="22.421875" style="0" customWidth="1"/>
    <col min="4" max="4" width="8.28125" style="0" bestFit="1" customWidth="1"/>
    <col min="5" max="5" width="4.28125" style="0" bestFit="1" customWidth="1"/>
    <col min="6" max="6" width="3.28125" style="0" bestFit="1" customWidth="1"/>
    <col min="7" max="7" width="35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28" t="s">
        <v>92</v>
      </c>
      <c r="B2" s="2"/>
      <c r="I2" s="89" t="s">
        <v>90</v>
      </c>
      <c r="J2" s="90"/>
    </row>
    <row r="3" spans="1:10" ht="19.5" customHeight="1">
      <c r="A3" s="75" t="s">
        <v>78</v>
      </c>
      <c r="B3" s="75"/>
      <c r="C3" s="75"/>
      <c r="D3" s="75"/>
      <c r="E3" s="75" t="s">
        <v>83</v>
      </c>
      <c r="F3" s="75"/>
      <c r="G3" s="75"/>
      <c r="H3" s="75"/>
      <c r="I3" s="75"/>
      <c r="J3" s="75" t="s">
        <v>20</v>
      </c>
    </row>
    <row r="4" spans="1:10" ht="19.5" customHeight="1">
      <c r="A4" s="75" t="s">
        <v>21</v>
      </c>
      <c r="B4" s="75"/>
      <c r="C4" s="75" t="s">
        <v>86</v>
      </c>
      <c r="D4" s="75" t="s">
        <v>84</v>
      </c>
      <c r="E4" s="75" t="s">
        <v>85</v>
      </c>
      <c r="F4" s="75"/>
      <c r="G4" s="75" t="s">
        <v>86</v>
      </c>
      <c r="H4" s="87" t="s">
        <v>87</v>
      </c>
      <c r="I4" s="75" t="s">
        <v>88</v>
      </c>
      <c r="J4" s="75"/>
    </row>
    <row r="5" spans="1:10" ht="19.5" customHeight="1">
      <c r="A5" s="22" t="s">
        <v>79</v>
      </c>
      <c r="B5" s="23" t="s">
        <v>80</v>
      </c>
      <c r="C5" s="75"/>
      <c r="D5" s="75"/>
      <c r="E5" s="23" t="s">
        <v>79</v>
      </c>
      <c r="F5" s="23" t="s">
        <v>80</v>
      </c>
      <c r="G5" s="75"/>
      <c r="H5" s="88"/>
      <c r="I5" s="75"/>
      <c r="J5" s="23"/>
    </row>
    <row r="6" spans="1:10" ht="19.5" customHeight="1">
      <c r="A6" s="35">
        <v>501</v>
      </c>
      <c r="B6" s="36"/>
      <c r="C6" s="37" t="s">
        <v>128</v>
      </c>
      <c r="D6" s="38">
        <v>676.2</v>
      </c>
      <c r="E6" s="37">
        <v>301</v>
      </c>
      <c r="F6" s="34"/>
      <c r="G6" s="34" t="s">
        <v>129</v>
      </c>
      <c r="H6" s="39">
        <v>676.2</v>
      </c>
      <c r="I6" s="34"/>
      <c r="J6" s="39"/>
    </row>
    <row r="7" spans="1:10" ht="19.5" customHeight="1">
      <c r="A7" s="84"/>
      <c r="B7" s="85" t="s">
        <v>130</v>
      </c>
      <c r="C7" s="71" t="s">
        <v>131</v>
      </c>
      <c r="D7" s="91">
        <v>485.29</v>
      </c>
      <c r="E7" s="76"/>
      <c r="F7" s="40" t="s">
        <v>132</v>
      </c>
      <c r="G7" s="34" t="s">
        <v>133</v>
      </c>
      <c r="H7" s="39">
        <v>105.33</v>
      </c>
      <c r="I7" s="34"/>
      <c r="J7" s="39"/>
    </row>
    <row r="8" spans="1:10" ht="19.5" customHeight="1">
      <c r="A8" s="84"/>
      <c r="B8" s="85"/>
      <c r="C8" s="71"/>
      <c r="D8" s="71"/>
      <c r="E8" s="77"/>
      <c r="F8" s="40" t="s">
        <v>134</v>
      </c>
      <c r="G8" s="34" t="s">
        <v>135</v>
      </c>
      <c r="H8" s="39">
        <v>350.26</v>
      </c>
      <c r="I8" s="34"/>
      <c r="J8" s="39"/>
    </row>
    <row r="9" spans="1:10" ht="19.5" customHeight="1">
      <c r="A9" s="84"/>
      <c r="B9" s="85"/>
      <c r="C9" s="71"/>
      <c r="D9" s="71"/>
      <c r="E9" s="78"/>
      <c r="F9" s="40" t="s">
        <v>136</v>
      </c>
      <c r="G9" s="34" t="s">
        <v>137</v>
      </c>
      <c r="H9" s="39">
        <v>29.7</v>
      </c>
      <c r="I9" s="34"/>
      <c r="J9" s="39"/>
    </row>
    <row r="10" spans="1:10" ht="19.5" customHeight="1">
      <c r="A10" s="79"/>
      <c r="B10" s="81" t="s">
        <v>81</v>
      </c>
      <c r="C10" s="76" t="s">
        <v>138</v>
      </c>
      <c r="D10" s="83">
        <f>SUM(H10:H13)</f>
        <v>105.09</v>
      </c>
      <c r="E10" s="76"/>
      <c r="F10" s="40" t="s">
        <v>139</v>
      </c>
      <c r="G10" s="34" t="s">
        <v>140</v>
      </c>
      <c r="H10" s="39">
        <v>3.33</v>
      </c>
      <c r="I10" s="34"/>
      <c r="J10" s="39"/>
    </row>
    <row r="11" spans="1:10" ht="19.5" customHeight="1">
      <c r="A11" s="80"/>
      <c r="B11" s="82"/>
      <c r="C11" s="77"/>
      <c r="D11" s="77"/>
      <c r="E11" s="77"/>
      <c r="F11" s="40" t="s">
        <v>141</v>
      </c>
      <c r="G11" s="34" t="s">
        <v>142</v>
      </c>
      <c r="H11" s="39">
        <v>58.13</v>
      </c>
      <c r="I11" s="34"/>
      <c r="J11" s="39"/>
    </row>
    <row r="12" spans="1:10" ht="19.5" customHeight="1">
      <c r="A12" s="80"/>
      <c r="B12" s="82"/>
      <c r="C12" s="77"/>
      <c r="D12" s="77"/>
      <c r="E12" s="77"/>
      <c r="F12" s="40" t="s">
        <v>143</v>
      </c>
      <c r="G12" s="34" t="s">
        <v>144</v>
      </c>
      <c r="H12" s="39">
        <v>29.07</v>
      </c>
      <c r="I12" s="34"/>
      <c r="J12" s="39"/>
    </row>
    <row r="13" spans="1:10" ht="19.5" customHeight="1">
      <c r="A13" s="41"/>
      <c r="B13" s="42"/>
      <c r="C13" s="78"/>
      <c r="D13" s="78"/>
      <c r="E13" s="78"/>
      <c r="F13" s="40" t="s">
        <v>145</v>
      </c>
      <c r="G13" s="34" t="s">
        <v>146</v>
      </c>
      <c r="H13" s="39">
        <v>14.56</v>
      </c>
      <c r="I13" s="34"/>
      <c r="J13" s="39"/>
    </row>
    <row r="14" spans="1:10" ht="19.5" customHeight="1">
      <c r="A14" s="35"/>
      <c r="B14" s="36" t="s">
        <v>82</v>
      </c>
      <c r="C14" s="37" t="s">
        <v>147</v>
      </c>
      <c r="D14" s="38">
        <v>57.54</v>
      </c>
      <c r="E14" s="37"/>
      <c r="F14" s="40" t="s">
        <v>148</v>
      </c>
      <c r="G14" s="34" t="s">
        <v>147</v>
      </c>
      <c r="H14" s="39">
        <v>57.54</v>
      </c>
      <c r="I14" s="39"/>
      <c r="J14" s="39"/>
    </row>
    <row r="15" spans="1:10" ht="19.5" customHeight="1">
      <c r="A15" s="79"/>
      <c r="B15" s="85" t="s">
        <v>149</v>
      </c>
      <c r="C15" s="94" t="s">
        <v>150</v>
      </c>
      <c r="D15" s="83">
        <f>SUM(H15:H17)</f>
        <v>28.28</v>
      </c>
      <c r="E15" s="76"/>
      <c r="F15" s="40" t="s">
        <v>149</v>
      </c>
      <c r="G15" s="34" t="s">
        <v>151</v>
      </c>
      <c r="H15" s="39">
        <v>22.88</v>
      </c>
      <c r="I15" s="34"/>
      <c r="J15" s="39"/>
    </row>
    <row r="16" spans="1:10" ht="19.5" customHeight="1">
      <c r="A16" s="80"/>
      <c r="B16" s="85"/>
      <c r="C16" s="95"/>
      <c r="D16" s="77"/>
      <c r="E16" s="77"/>
      <c r="F16" s="40" t="s">
        <v>149</v>
      </c>
      <c r="G16" s="34" t="s">
        <v>152</v>
      </c>
      <c r="H16" s="39">
        <v>5.4</v>
      </c>
      <c r="I16" s="34"/>
      <c r="J16" s="39"/>
    </row>
    <row r="17" spans="1:10" ht="19.5" customHeight="1">
      <c r="A17" s="92"/>
      <c r="B17" s="85"/>
      <c r="C17" s="96"/>
      <c r="D17" s="78"/>
      <c r="E17" s="78"/>
      <c r="F17" s="40" t="s">
        <v>149</v>
      </c>
      <c r="G17" s="34" t="s">
        <v>150</v>
      </c>
      <c r="H17" s="39">
        <v>0</v>
      </c>
      <c r="I17" s="34"/>
      <c r="J17" s="39"/>
    </row>
    <row r="18" spans="1:10" ht="19.5" customHeight="1">
      <c r="A18" s="43">
        <v>509</v>
      </c>
      <c r="B18" s="36"/>
      <c r="C18" s="34" t="s">
        <v>153</v>
      </c>
      <c r="D18" s="44">
        <v>0</v>
      </c>
      <c r="E18" s="37">
        <v>303</v>
      </c>
      <c r="F18" s="34"/>
      <c r="G18" s="34" t="s">
        <v>153</v>
      </c>
      <c r="H18" s="39">
        <v>0</v>
      </c>
      <c r="I18" s="39"/>
      <c r="J18" s="39"/>
    </row>
    <row r="19" spans="1:10" ht="19.5" customHeight="1">
      <c r="A19" s="97"/>
      <c r="B19" s="81" t="s">
        <v>130</v>
      </c>
      <c r="C19" s="76" t="s">
        <v>154</v>
      </c>
      <c r="D19" s="83">
        <v>0</v>
      </c>
      <c r="E19" s="76"/>
      <c r="F19" s="40" t="s">
        <v>81</v>
      </c>
      <c r="G19" s="34" t="s">
        <v>155</v>
      </c>
      <c r="H19" s="39">
        <v>0</v>
      </c>
      <c r="I19" s="39"/>
      <c r="J19" s="39"/>
    </row>
    <row r="20" spans="1:10" ht="19.5" customHeight="1">
      <c r="A20" s="98"/>
      <c r="B20" s="82"/>
      <c r="C20" s="77"/>
      <c r="D20" s="77"/>
      <c r="E20" s="77"/>
      <c r="F20" s="40" t="s">
        <v>156</v>
      </c>
      <c r="G20" s="34" t="s">
        <v>157</v>
      </c>
      <c r="H20" s="39">
        <v>0</v>
      </c>
      <c r="I20" s="39"/>
      <c r="J20" s="39"/>
    </row>
    <row r="21" spans="1:10" ht="19.5" customHeight="1">
      <c r="A21" s="98"/>
      <c r="B21" s="82"/>
      <c r="C21" s="77"/>
      <c r="D21" s="77"/>
      <c r="E21" s="77"/>
      <c r="F21" s="40" t="s">
        <v>158</v>
      </c>
      <c r="G21" s="34" t="s">
        <v>159</v>
      </c>
      <c r="H21" s="39">
        <v>0</v>
      </c>
      <c r="I21" s="39"/>
      <c r="J21" s="39"/>
    </row>
    <row r="22" spans="1:10" ht="19.5" customHeight="1">
      <c r="A22" s="98"/>
      <c r="B22" s="82"/>
      <c r="C22" s="77"/>
      <c r="D22" s="77"/>
      <c r="E22" s="77"/>
      <c r="F22" s="40" t="s">
        <v>160</v>
      </c>
      <c r="G22" s="34" t="s">
        <v>161</v>
      </c>
      <c r="H22" s="39">
        <v>0</v>
      </c>
      <c r="I22" s="39"/>
      <c r="J22" s="39"/>
    </row>
    <row r="23" spans="1:10" ht="19.5" customHeight="1">
      <c r="A23" s="98"/>
      <c r="B23" s="82"/>
      <c r="C23" s="77"/>
      <c r="D23" s="77"/>
      <c r="E23" s="77"/>
      <c r="F23" s="40" t="s">
        <v>162</v>
      </c>
      <c r="G23" s="34" t="s">
        <v>163</v>
      </c>
      <c r="H23" s="39">
        <v>0</v>
      </c>
      <c r="I23" s="39"/>
      <c r="J23" s="39"/>
    </row>
    <row r="24" spans="1:10" ht="19.5" customHeight="1">
      <c r="A24" s="99"/>
      <c r="B24" s="93"/>
      <c r="C24" s="78"/>
      <c r="D24" s="78"/>
      <c r="E24" s="78"/>
      <c r="F24" s="40" t="s">
        <v>164</v>
      </c>
      <c r="G24" s="34" t="s">
        <v>165</v>
      </c>
      <c r="H24" s="39">
        <v>0</v>
      </c>
      <c r="I24" s="39"/>
      <c r="J24" s="39"/>
    </row>
    <row r="25" spans="1:10" ht="19.5" customHeight="1">
      <c r="A25" s="43"/>
      <c r="B25" s="36" t="s">
        <v>81</v>
      </c>
      <c r="C25" s="45" t="s">
        <v>166</v>
      </c>
      <c r="D25" s="44">
        <v>0</v>
      </c>
      <c r="E25" s="37"/>
      <c r="F25" s="40" t="s">
        <v>167</v>
      </c>
      <c r="G25" s="34" t="s">
        <v>166</v>
      </c>
      <c r="H25" s="39">
        <v>0</v>
      </c>
      <c r="I25" s="39"/>
      <c r="J25" s="39"/>
    </row>
    <row r="26" spans="1:10" ht="19.5" customHeight="1">
      <c r="A26" s="35"/>
      <c r="B26" s="36" t="s">
        <v>149</v>
      </c>
      <c r="C26" s="34" t="s">
        <v>168</v>
      </c>
      <c r="D26" s="44">
        <v>0</v>
      </c>
      <c r="E26" s="37"/>
      <c r="F26" s="40" t="s">
        <v>149</v>
      </c>
      <c r="G26" s="34" t="s">
        <v>169</v>
      </c>
      <c r="H26" s="39">
        <v>0</v>
      </c>
      <c r="I26" s="39"/>
      <c r="J26" s="39"/>
    </row>
    <row r="27" spans="1:10" ht="19.5" customHeight="1">
      <c r="A27" s="35" t="s">
        <v>170</v>
      </c>
      <c r="B27" s="36"/>
      <c r="C27" s="37" t="s">
        <v>171</v>
      </c>
      <c r="D27" s="44">
        <v>79.22</v>
      </c>
      <c r="E27" s="37">
        <v>302</v>
      </c>
      <c r="F27" s="34"/>
      <c r="G27" s="34" t="s">
        <v>172</v>
      </c>
      <c r="H27" s="39"/>
      <c r="I27" s="39">
        <f>SUM(I28:I44)</f>
        <v>79.21999999999998</v>
      </c>
      <c r="J27" s="39"/>
    </row>
    <row r="28" spans="1:10" ht="19.5" customHeight="1">
      <c r="A28" s="79"/>
      <c r="B28" s="81" t="s">
        <v>130</v>
      </c>
      <c r="C28" s="76" t="s">
        <v>173</v>
      </c>
      <c r="D28" s="83">
        <f>SUM(I28:I37)</f>
        <v>47.18</v>
      </c>
      <c r="E28" s="76"/>
      <c r="F28" s="40" t="s">
        <v>130</v>
      </c>
      <c r="G28" s="34" t="s">
        <v>174</v>
      </c>
      <c r="H28" s="39"/>
      <c r="I28" s="39">
        <v>15.12</v>
      </c>
      <c r="J28" s="39"/>
    </row>
    <row r="29" spans="1:10" ht="19.5" customHeight="1">
      <c r="A29" s="80"/>
      <c r="B29" s="82"/>
      <c r="C29" s="77"/>
      <c r="D29" s="77"/>
      <c r="E29" s="77"/>
      <c r="F29" s="40" t="s">
        <v>81</v>
      </c>
      <c r="G29" s="34" t="s">
        <v>175</v>
      </c>
      <c r="H29" s="39"/>
      <c r="I29" s="39">
        <v>0</v>
      </c>
      <c r="J29" s="39"/>
    </row>
    <row r="30" spans="1:10" ht="19.5" customHeight="1">
      <c r="A30" s="80"/>
      <c r="B30" s="82"/>
      <c r="C30" s="77"/>
      <c r="D30" s="77"/>
      <c r="E30" s="77"/>
      <c r="F30" s="40" t="s">
        <v>158</v>
      </c>
      <c r="G30" s="34" t="s">
        <v>176</v>
      </c>
      <c r="H30" s="39"/>
      <c r="I30" s="39">
        <v>0</v>
      </c>
      <c r="J30" s="39"/>
    </row>
    <row r="31" spans="1:10" ht="19.5" customHeight="1">
      <c r="A31" s="80"/>
      <c r="B31" s="82"/>
      <c r="C31" s="77"/>
      <c r="D31" s="77"/>
      <c r="E31" s="77"/>
      <c r="F31" s="40" t="s">
        <v>160</v>
      </c>
      <c r="G31" s="34" t="s">
        <v>177</v>
      </c>
      <c r="H31" s="39"/>
      <c r="I31" s="39">
        <v>1.35</v>
      </c>
      <c r="J31" s="39"/>
    </row>
    <row r="32" spans="1:10" ht="19.5" customHeight="1">
      <c r="A32" s="80"/>
      <c r="B32" s="82"/>
      <c r="C32" s="77"/>
      <c r="D32" s="77"/>
      <c r="E32" s="77"/>
      <c r="F32" s="40" t="s">
        <v>162</v>
      </c>
      <c r="G32" s="34" t="s">
        <v>178</v>
      </c>
      <c r="H32" s="39"/>
      <c r="I32" s="39">
        <v>2.7</v>
      </c>
      <c r="J32" s="39"/>
    </row>
    <row r="33" spans="1:10" ht="19.5" customHeight="1">
      <c r="A33" s="80"/>
      <c r="B33" s="82"/>
      <c r="C33" s="77"/>
      <c r="D33" s="77"/>
      <c r="E33" s="77"/>
      <c r="F33" s="40" t="s">
        <v>167</v>
      </c>
      <c r="G33" s="34" t="s">
        <v>179</v>
      </c>
      <c r="H33" s="39"/>
      <c r="I33" s="39">
        <v>0</v>
      </c>
      <c r="J33" s="39"/>
    </row>
    <row r="34" spans="1:10" ht="19.5" customHeight="1">
      <c r="A34" s="80"/>
      <c r="B34" s="82"/>
      <c r="C34" s="77"/>
      <c r="D34" s="77"/>
      <c r="E34" s="77"/>
      <c r="F34" s="40" t="s">
        <v>145</v>
      </c>
      <c r="G34" s="34" t="s">
        <v>180</v>
      </c>
      <c r="H34" s="39"/>
      <c r="I34" s="39">
        <v>18.14</v>
      </c>
      <c r="J34" s="39"/>
    </row>
    <row r="35" spans="1:10" ht="19.5" customHeight="1">
      <c r="A35" s="80"/>
      <c r="B35" s="82"/>
      <c r="C35" s="77"/>
      <c r="D35" s="77"/>
      <c r="E35" s="77"/>
      <c r="F35" s="40" t="s">
        <v>181</v>
      </c>
      <c r="G35" s="34" t="s">
        <v>182</v>
      </c>
      <c r="H35" s="39"/>
      <c r="I35" s="39">
        <v>9.71</v>
      </c>
      <c r="J35" s="39"/>
    </row>
    <row r="36" spans="1:10" ht="19.5" customHeight="1">
      <c r="A36" s="80"/>
      <c r="B36" s="82"/>
      <c r="C36" s="77"/>
      <c r="D36" s="77"/>
      <c r="E36" s="77"/>
      <c r="F36" s="40" t="s">
        <v>183</v>
      </c>
      <c r="G36" s="34" t="s">
        <v>184</v>
      </c>
      <c r="H36" s="39"/>
      <c r="I36" s="39">
        <v>0.16</v>
      </c>
      <c r="J36" s="39"/>
    </row>
    <row r="37" spans="1:10" ht="19.5" customHeight="1">
      <c r="A37" s="92"/>
      <c r="B37" s="93"/>
      <c r="C37" s="78"/>
      <c r="D37" s="78"/>
      <c r="E37" s="78"/>
      <c r="F37" s="40" t="s">
        <v>185</v>
      </c>
      <c r="G37" s="34" t="s">
        <v>186</v>
      </c>
      <c r="H37" s="39"/>
      <c r="I37" s="39">
        <v>0</v>
      </c>
      <c r="J37" s="39"/>
    </row>
    <row r="38" spans="1:10" ht="19.5" customHeight="1">
      <c r="A38" s="46"/>
      <c r="B38" s="36" t="s">
        <v>81</v>
      </c>
      <c r="C38" s="37" t="s">
        <v>187</v>
      </c>
      <c r="D38" s="47">
        <v>0</v>
      </c>
      <c r="E38" s="37"/>
      <c r="F38" s="40" t="s">
        <v>188</v>
      </c>
      <c r="G38" s="34" t="s">
        <v>187</v>
      </c>
      <c r="H38" s="39"/>
      <c r="I38" s="39">
        <v>0</v>
      </c>
      <c r="J38" s="39"/>
    </row>
    <row r="39" spans="1:10" ht="19.5" customHeight="1">
      <c r="A39" s="46"/>
      <c r="B39" s="36" t="s">
        <v>82</v>
      </c>
      <c r="C39" s="34" t="s">
        <v>189</v>
      </c>
      <c r="D39" s="47">
        <v>3.7</v>
      </c>
      <c r="E39" s="37"/>
      <c r="F39" s="40" t="s">
        <v>190</v>
      </c>
      <c r="G39" s="34" t="s">
        <v>189</v>
      </c>
      <c r="H39" s="39"/>
      <c r="I39" s="39">
        <v>3.7</v>
      </c>
      <c r="J39" s="39"/>
    </row>
    <row r="40" spans="1:10" ht="19.5" customHeight="1">
      <c r="A40" s="46"/>
      <c r="B40" s="36" t="s">
        <v>156</v>
      </c>
      <c r="C40" s="48" t="s">
        <v>222</v>
      </c>
      <c r="D40" s="47">
        <v>6.25</v>
      </c>
      <c r="E40" s="37"/>
      <c r="F40" s="40" t="s">
        <v>191</v>
      </c>
      <c r="G40" s="48" t="s">
        <v>222</v>
      </c>
      <c r="H40" s="39"/>
      <c r="I40" s="39">
        <v>6.25</v>
      </c>
      <c r="J40" s="39"/>
    </row>
    <row r="41" spans="1:10" ht="19.5" customHeight="1">
      <c r="A41" s="46"/>
      <c r="B41" s="36" t="s">
        <v>160</v>
      </c>
      <c r="C41" s="34" t="s">
        <v>30</v>
      </c>
      <c r="D41" s="47">
        <v>1</v>
      </c>
      <c r="E41" s="37"/>
      <c r="F41" s="40" t="s">
        <v>192</v>
      </c>
      <c r="G41" s="34" t="s">
        <v>30</v>
      </c>
      <c r="H41" s="39"/>
      <c r="I41" s="39">
        <v>1</v>
      </c>
      <c r="J41" s="39"/>
    </row>
    <row r="42" spans="1:10" ht="19.5" customHeight="1">
      <c r="A42" s="46"/>
      <c r="B42" s="36" t="s">
        <v>167</v>
      </c>
      <c r="C42" s="34" t="s">
        <v>193</v>
      </c>
      <c r="D42" s="47">
        <v>12</v>
      </c>
      <c r="E42" s="37"/>
      <c r="F42" s="40" t="s">
        <v>194</v>
      </c>
      <c r="G42" s="34" t="s">
        <v>193</v>
      </c>
      <c r="H42" s="39"/>
      <c r="I42" s="39">
        <v>12</v>
      </c>
      <c r="J42" s="39"/>
    </row>
    <row r="43" spans="1:10" ht="19.5" customHeight="1">
      <c r="A43" s="43"/>
      <c r="B43" s="36" t="s">
        <v>164</v>
      </c>
      <c r="C43" s="34" t="s">
        <v>195</v>
      </c>
      <c r="D43" s="47">
        <v>4.71</v>
      </c>
      <c r="E43" s="37"/>
      <c r="F43" s="40" t="s">
        <v>148</v>
      </c>
      <c r="G43" s="34" t="s">
        <v>195</v>
      </c>
      <c r="H43" s="39"/>
      <c r="I43" s="39">
        <v>4.71</v>
      </c>
      <c r="J43" s="39"/>
    </row>
    <row r="44" spans="1:10" ht="19.5" customHeight="1">
      <c r="A44" s="43"/>
      <c r="B44" s="36" t="s">
        <v>149</v>
      </c>
      <c r="C44" s="34" t="s">
        <v>196</v>
      </c>
      <c r="D44" s="47">
        <v>4.38</v>
      </c>
      <c r="E44" s="37"/>
      <c r="F44" s="40" t="s">
        <v>149</v>
      </c>
      <c r="G44" s="34" t="s">
        <v>196</v>
      </c>
      <c r="H44" s="39"/>
      <c r="I44" s="39">
        <v>4.38</v>
      </c>
      <c r="J44" s="39"/>
    </row>
    <row r="45" spans="1:10" ht="19.5" customHeight="1">
      <c r="A45" s="43"/>
      <c r="B45" s="71" t="s">
        <v>5</v>
      </c>
      <c r="C45" s="71"/>
      <c r="D45" s="38">
        <f>D27+D6</f>
        <v>755.4200000000001</v>
      </c>
      <c r="E45" s="37"/>
      <c r="F45" s="37"/>
      <c r="G45" s="37" t="s">
        <v>5</v>
      </c>
      <c r="H45" s="39">
        <v>676.2</v>
      </c>
      <c r="I45" s="39">
        <v>79.22</v>
      </c>
      <c r="J45" s="39"/>
    </row>
  </sheetData>
  <sheetProtection/>
  <mergeCells count="38">
    <mergeCell ref="B45:C45"/>
    <mergeCell ref="A15:A17"/>
    <mergeCell ref="B15:B17"/>
    <mergeCell ref="C15:C17"/>
    <mergeCell ref="D15:D17"/>
    <mergeCell ref="E15:E17"/>
    <mergeCell ref="A19:A24"/>
    <mergeCell ref="B19:B24"/>
    <mergeCell ref="C19:C24"/>
    <mergeCell ref="D7:D9"/>
    <mergeCell ref="E7:E9"/>
    <mergeCell ref="D19:D24"/>
    <mergeCell ref="A28:A37"/>
    <mergeCell ref="B28:B37"/>
    <mergeCell ref="C28:C37"/>
    <mergeCell ref="D28:D37"/>
    <mergeCell ref="E28:E37"/>
    <mergeCell ref="E19:E24"/>
    <mergeCell ref="A1:J1"/>
    <mergeCell ref="H4:H5"/>
    <mergeCell ref="I4:I5"/>
    <mergeCell ref="D4:D5"/>
    <mergeCell ref="E4:F4"/>
    <mergeCell ref="I2:J2"/>
    <mergeCell ref="A4:B4"/>
    <mergeCell ref="A3:D3"/>
    <mergeCell ref="E3:I3"/>
    <mergeCell ref="C4:C5"/>
    <mergeCell ref="J3:J4"/>
    <mergeCell ref="C10:C13"/>
    <mergeCell ref="G4:G5"/>
    <mergeCell ref="A10:A12"/>
    <mergeCell ref="B10:B12"/>
    <mergeCell ref="D10:D13"/>
    <mergeCell ref="E10:E13"/>
    <mergeCell ref="A7:A9"/>
    <mergeCell ref="B7:B9"/>
    <mergeCell ref="C7:C9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M7" sqref="M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20.25" customHeight="1">
      <c r="A2" s="105" t="s">
        <v>93</v>
      </c>
      <c r="B2" s="105"/>
      <c r="C2" s="9"/>
      <c r="D2" s="9"/>
      <c r="E2" s="9"/>
      <c r="F2" s="9"/>
      <c r="G2" s="14"/>
      <c r="H2" s="16"/>
      <c r="I2" s="16"/>
      <c r="J2" s="16"/>
      <c r="K2" s="16"/>
      <c r="L2" s="16"/>
      <c r="M2" s="9"/>
      <c r="N2" s="9"/>
      <c r="O2" s="9"/>
      <c r="P2" s="9"/>
      <c r="Q2" s="90" t="s">
        <v>66</v>
      </c>
      <c r="R2" s="90"/>
    </row>
    <row r="3" spans="1:18" ht="48.75" customHeight="1">
      <c r="A3" s="103" t="s">
        <v>101</v>
      </c>
      <c r="B3" s="103"/>
      <c r="C3" s="103"/>
      <c r="D3" s="103"/>
      <c r="E3" s="103"/>
      <c r="F3" s="103"/>
      <c r="G3" s="103" t="s">
        <v>99</v>
      </c>
      <c r="H3" s="103"/>
      <c r="I3" s="103"/>
      <c r="J3" s="103"/>
      <c r="K3" s="103"/>
      <c r="L3" s="103"/>
      <c r="M3" s="103" t="s">
        <v>100</v>
      </c>
      <c r="N3" s="103"/>
      <c r="O3" s="103"/>
      <c r="P3" s="103"/>
      <c r="Q3" s="103"/>
      <c r="R3" s="103"/>
    </row>
    <row r="4" spans="1:18" ht="48.75" customHeight="1">
      <c r="A4" s="101" t="s">
        <v>5</v>
      </c>
      <c r="B4" s="102" t="s">
        <v>28</v>
      </c>
      <c r="C4" s="101" t="s">
        <v>29</v>
      </c>
      <c r="D4" s="101"/>
      <c r="E4" s="101"/>
      <c r="F4" s="102" t="s">
        <v>30</v>
      </c>
      <c r="G4" s="101" t="s">
        <v>5</v>
      </c>
      <c r="H4" s="102" t="s">
        <v>73</v>
      </c>
      <c r="I4" s="101" t="s">
        <v>29</v>
      </c>
      <c r="J4" s="101"/>
      <c r="K4" s="101"/>
      <c r="L4" s="102" t="s">
        <v>30</v>
      </c>
      <c r="M4" s="101" t="s">
        <v>5</v>
      </c>
      <c r="N4" s="102" t="s">
        <v>28</v>
      </c>
      <c r="O4" s="101" t="s">
        <v>29</v>
      </c>
      <c r="P4" s="101"/>
      <c r="Q4" s="101"/>
      <c r="R4" s="102" t="s">
        <v>30</v>
      </c>
    </row>
    <row r="5" spans="1:18" ht="52.5" customHeight="1">
      <c r="A5" s="101"/>
      <c r="B5" s="102"/>
      <c r="C5" s="5" t="s">
        <v>23</v>
      </c>
      <c r="D5" s="5" t="s">
        <v>31</v>
      </c>
      <c r="E5" s="5" t="s">
        <v>32</v>
      </c>
      <c r="F5" s="102"/>
      <c r="G5" s="101"/>
      <c r="H5" s="102"/>
      <c r="I5" s="17" t="s">
        <v>23</v>
      </c>
      <c r="J5" s="17" t="s">
        <v>31</v>
      </c>
      <c r="K5" s="17" t="s">
        <v>32</v>
      </c>
      <c r="L5" s="102"/>
      <c r="M5" s="101"/>
      <c r="N5" s="102"/>
      <c r="O5" s="5" t="s">
        <v>23</v>
      </c>
      <c r="P5" s="5" t="s">
        <v>31</v>
      </c>
      <c r="Q5" s="5" t="s">
        <v>32</v>
      </c>
      <c r="R5" s="102"/>
    </row>
    <row r="6" spans="1:18" ht="43.5" customHeight="1">
      <c r="A6" s="50">
        <v>16.560000000000002</v>
      </c>
      <c r="B6" s="50"/>
      <c r="C6" s="50">
        <v>15.56</v>
      </c>
      <c r="D6" s="50"/>
      <c r="E6" s="50">
        <v>15.56</v>
      </c>
      <c r="F6" s="50">
        <v>1</v>
      </c>
      <c r="G6" s="49">
        <v>15.69</v>
      </c>
      <c r="H6" s="49"/>
      <c r="I6" s="49">
        <v>15.38</v>
      </c>
      <c r="J6" s="49"/>
      <c r="K6" s="49">
        <v>15.38</v>
      </c>
      <c r="L6" s="49">
        <v>0.31</v>
      </c>
      <c r="M6" s="3">
        <v>13</v>
      </c>
      <c r="N6" s="3"/>
      <c r="O6" s="3">
        <v>12</v>
      </c>
      <c r="P6" s="3"/>
      <c r="Q6" s="3">
        <v>12</v>
      </c>
      <c r="R6" s="3">
        <v>1</v>
      </c>
    </row>
    <row r="7" spans="1:18" ht="4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4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4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4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2" ht="18.75">
      <c r="A11" s="15" t="s">
        <v>72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8.75">
      <c r="A12" s="100" t="s">
        <v>74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</sheetData>
  <sheetProtection/>
  <mergeCells count="20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2:B2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A5" sqref="A5:IV2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4" t="s">
        <v>33</v>
      </c>
      <c r="B1" s="104"/>
      <c r="C1" s="104"/>
      <c r="D1" s="104"/>
      <c r="E1" s="104"/>
      <c r="F1" s="104"/>
    </row>
    <row r="2" spans="1:6" ht="21" customHeight="1">
      <c r="A2" s="29" t="s">
        <v>94</v>
      </c>
      <c r="E2" s="90" t="s">
        <v>67</v>
      </c>
      <c r="F2" s="90"/>
    </row>
    <row r="3" spans="1:6" ht="40.5" customHeight="1">
      <c r="A3" s="108" t="s">
        <v>21</v>
      </c>
      <c r="B3" s="108" t="s">
        <v>34</v>
      </c>
      <c r="C3" s="108" t="s">
        <v>35</v>
      </c>
      <c r="D3" s="108" t="s">
        <v>36</v>
      </c>
      <c r="E3" s="108"/>
      <c r="F3" s="108"/>
    </row>
    <row r="4" spans="1:6" ht="31.5" customHeight="1">
      <c r="A4" s="108"/>
      <c r="B4" s="108"/>
      <c r="C4" s="108"/>
      <c r="D4" s="18" t="s">
        <v>5</v>
      </c>
      <c r="E4" s="18" t="s">
        <v>24</v>
      </c>
      <c r="F4" s="18" t="s">
        <v>25</v>
      </c>
    </row>
    <row r="5" spans="1:6" ht="27" customHeight="1">
      <c r="A5" s="3"/>
      <c r="B5" s="3"/>
      <c r="C5" s="3"/>
      <c r="D5" s="3"/>
      <c r="E5" s="3"/>
      <c r="F5" s="3"/>
    </row>
    <row r="6" spans="1:6" ht="27" customHeight="1">
      <c r="A6" s="3"/>
      <c r="B6" s="3"/>
      <c r="C6" s="3"/>
      <c r="D6" s="3"/>
      <c r="E6" s="3"/>
      <c r="F6" s="3"/>
    </row>
    <row r="7" spans="1:6" ht="27" customHeight="1">
      <c r="A7" s="3"/>
      <c r="B7" s="3"/>
      <c r="C7" s="3"/>
      <c r="D7" s="3"/>
      <c r="E7" s="3"/>
      <c r="F7" s="3"/>
    </row>
    <row r="8" spans="1:6" ht="27" customHeight="1">
      <c r="A8" s="3"/>
      <c r="B8" s="3"/>
      <c r="C8" s="3"/>
      <c r="D8" s="3"/>
      <c r="E8" s="3"/>
      <c r="F8" s="3"/>
    </row>
    <row r="9" spans="1:6" ht="27" customHeight="1">
      <c r="A9" s="3"/>
      <c r="B9" s="3"/>
      <c r="C9" s="3"/>
      <c r="D9" s="3"/>
      <c r="E9" s="3"/>
      <c r="F9" s="3"/>
    </row>
    <row r="10" spans="1:6" ht="27" customHeight="1">
      <c r="A10" s="3"/>
      <c r="B10" s="3"/>
      <c r="C10" s="3"/>
      <c r="D10" s="3"/>
      <c r="E10" s="3"/>
      <c r="F10" s="3"/>
    </row>
    <row r="11" spans="1:6" ht="27" customHeight="1">
      <c r="A11" s="3"/>
      <c r="B11" s="3"/>
      <c r="C11" s="3"/>
      <c r="D11" s="3"/>
      <c r="E11" s="3"/>
      <c r="F11" s="3"/>
    </row>
    <row r="12" spans="1:6" ht="27" customHeight="1">
      <c r="A12" s="3"/>
      <c r="B12" s="3"/>
      <c r="C12" s="3"/>
      <c r="D12" s="3"/>
      <c r="E12" s="3"/>
      <c r="F12" s="3"/>
    </row>
    <row r="13" spans="1:6" ht="27" customHeight="1">
      <c r="A13" s="3"/>
      <c r="B13" s="3"/>
      <c r="C13" s="3"/>
      <c r="D13" s="3"/>
      <c r="E13" s="3"/>
      <c r="F13" s="3"/>
    </row>
    <row r="14" spans="1:6" ht="27" customHeight="1">
      <c r="A14" s="3"/>
      <c r="B14" s="3"/>
      <c r="C14" s="3"/>
      <c r="D14" s="3"/>
      <c r="E14" s="3"/>
      <c r="F14" s="3"/>
    </row>
    <row r="15" spans="1:6" ht="27" customHeight="1">
      <c r="A15" s="3"/>
      <c r="B15" s="3"/>
      <c r="C15" s="3"/>
      <c r="D15" s="3"/>
      <c r="E15" s="3"/>
      <c r="F15" s="3"/>
    </row>
    <row r="16" spans="1:6" ht="27" customHeight="1">
      <c r="A16" s="3"/>
      <c r="B16" s="3"/>
      <c r="C16" s="3"/>
      <c r="D16" s="3"/>
      <c r="E16" s="3"/>
      <c r="F16" s="3"/>
    </row>
    <row r="17" spans="1:6" ht="27" customHeight="1">
      <c r="A17" s="3"/>
      <c r="B17" s="3"/>
      <c r="C17" s="3"/>
      <c r="D17" s="3"/>
      <c r="E17" s="3"/>
      <c r="F17" s="3"/>
    </row>
    <row r="18" spans="1:6" ht="27" customHeight="1">
      <c r="A18" s="3"/>
      <c r="B18" s="3"/>
      <c r="C18" s="3"/>
      <c r="D18" s="3"/>
      <c r="E18" s="3"/>
      <c r="F18" s="3"/>
    </row>
    <row r="19" spans="1:6" ht="27" customHeight="1">
      <c r="A19" s="3"/>
      <c r="B19" s="3"/>
      <c r="C19" s="3"/>
      <c r="D19" s="3"/>
      <c r="E19" s="3"/>
      <c r="F19" s="3"/>
    </row>
    <row r="20" spans="1:6" ht="27" customHeight="1">
      <c r="A20" s="106" t="s">
        <v>5</v>
      </c>
      <c r="B20" s="107"/>
      <c r="C20" s="3"/>
      <c r="D20" s="3"/>
      <c r="E20" s="3"/>
      <c r="F20" s="3"/>
    </row>
    <row r="21" spans="1:6" ht="27" customHeight="1">
      <c r="A21" s="109" t="s">
        <v>102</v>
      </c>
      <c r="B21" s="109"/>
      <c r="C21" s="109"/>
      <c r="D21" s="109"/>
      <c r="E21" s="109"/>
      <c r="F21" s="109"/>
    </row>
    <row r="22" spans="1:6" ht="18.75">
      <c r="A22" s="100" t="s">
        <v>71</v>
      </c>
      <c r="B22" s="100"/>
      <c r="C22" s="100"/>
      <c r="D22" s="100"/>
      <c r="E22" s="100"/>
      <c r="F22" s="100"/>
    </row>
    <row r="23" spans="1:6" ht="18.75">
      <c r="A23" s="100" t="s">
        <v>75</v>
      </c>
      <c r="B23" s="100"/>
      <c r="C23" s="100"/>
      <c r="D23" s="100"/>
      <c r="E23" s="100"/>
      <c r="F23" s="100"/>
    </row>
  </sheetData>
  <sheetProtection/>
  <mergeCells count="10">
    <mergeCell ref="A1:F1"/>
    <mergeCell ref="A22:F22"/>
    <mergeCell ref="A23:F23"/>
    <mergeCell ref="A20:B20"/>
    <mergeCell ref="E2:F2"/>
    <mergeCell ref="A3:A4"/>
    <mergeCell ref="B3:B4"/>
    <mergeCell ref="C3:C4"/>
    <mergeCell ref="D3:F3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7.421875" style="0" customWidth="1"/>
    <col min="2" max="2" width="16.421875" style="0" customWidth="1"/>
    <col min="3" max="3" width="23.28125" style="0" customWidth="1"/>
    <col min="4" max="4" width="16.421875" style="0" customWidth="1"/>
  </cols>
  <sheetData>
    <row r="1" spans="1:4" ht="33.75" customHeight="1">
      <c r="A1" s="104" t="s">
        <v>76</v>
      </c>
      <c r="B1" s="104"/>
      <c r="C1" s="104"/>
      <c r="D1" s="104"/>
    </row>
    <row r="2" spans="1:4" ht="21" customHeight="1">
      <c r="A2" s="29" t="s">
        <v>95</v>
      </c>
      <c r="D2" s="19" t="s">
        <v>68</v>
      </c>
    </row>
    <row r="3" spans="1:4" ht="27.75" customHeight="1">
      <c r="A3" s="75" t="s">
        <v>1</v>
      </c>
      <c r="B3" s="75"/>
      <c r="C3" s="75" t="s">
        <v>2</v>
      </c>
      <c r="D3" s="75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52" t="s">
        <v>37</v>
      </c>
      <c r="B5" s="51">
        <v>816.4</v>
      </c>
      <c r="C5" s="52" t="s">
        <v>38</v>
      </c>
      <c r="D5" s="51">
        <v>0</v>
      </c>
    </row>
    <row r="6" spans="1:4" ht="27.75" customHeight="1">
      <c r="A6" s="52" t="s">
        <v>39</v>
      </c>
      <c r="B6" s="51">
        <v>0</v>
      </c>
      <c r="C6" s="52" t="s">
        <v>40</v>
      </c>
      <c r="D6" s="51">
        <v>0</v>
      </c>
    </row>
    <row r="7" spans="1:4" ht="27.75" customHeight="1">
      <c r="A7" s="52" t="s">
        <v>41</v>
      </c>
      <c r="B7" s="51">
        <v>0</v>
      </c>
      <c r="C7" s="52" t="s">
        <v>42</v>
      </c>
      <c r="D7" s="51">
        <v>0</v>
      </c>
    </row>
    <row r="8" spans="1:4" ht="27.75" customHeight="1">
      <c r="A8" s="52" t="s">
        <v>43</v>
      </c>
      <c r="B8" s="51">
        <v>0</v>
      </c>
      <c r="C8" s="52" t="s">
        <v>44</v>
      </c>
      <c r="D8" s="51">
        <v>653.77</v>
      </c>
    </row>
    <row r="9" spans="1:4" ht="27.75" customHeight="1">
      <c r="A9" s="52" t="s">
        <v>45</v>
      </c>
      <c r="B9" s="51">
        <v>0</v>
      </c>
      <c r="C9" s="52" t="s">
        <v>46</v>
      </c>
      <c r="D9" s="51">
        <v>0</v>
      </c>
    </row>
    <row r="10" spans="1:4" ht="27.75" customHeight="1">
      <c r="A10" s="51"/>
      <c r="B10" s="51"/>
      <c r="C10" s="52" t="s">
        <v>47</v>
      </c>
      <c r="D10" s="51">
        <v>0</v>
      </c>
    </row>
    <row r="11" spans="1:4" ht="27.75" customHeight="1">
      <c r="A11" s="51"/>
      <c r="B11" s="51"/>
      <c r="C11" s="52" t="s">
        <v>197</v>
      </c>
      <c r="D11" s="51">
        <v>61.46</v>
      </c>
    </row>
    <row r="12" spans="1:4" ht="27.75" customHeight="1">
      <c r="A12" s="51"/>
      <c r="B12" s="51"/>
      <c r="C12" s="52" t="s">
        <v>198</v>
      </c>
      <c r="D12" s="51">
        <v>43.63</v>
      </c>
    </row>
    <row r="13" spans="1:4" ht="27.75" customHeight="1">
      <c r="A13" s="51"/>
      <c r="B13" s="51"/>
      <c r="C13" s="53" t="s">
        <v>199</v>
      </c>
      <c r="D13" s="51">
        <v>57.54</v>
      </c>
    </row>
    <row r="14" spans="1:4" ht="27.75" customHeight="1">
      <c r="A14" s="51"/>
      <c r="B14" s="51"/>
      <c r="C14" s="51"/>
      <c r="D14" s="51"/>
    </row>
    <row r="15" spans="1:4" ht="27.75" customHeight="1">
      <c r="A15" s="51" t="s">
        <v>48</v>
      </c>
      <c r="B15" s="51">
        <v>816.4</v>
      </c>
      <c r="C15" s="51" t="s">
        <v>49</v>
      </c>
      <c r="D15" s="51">
        <f>SUM(D5:D13)</f>
        <v>816.4</v>
      </c>
    </row>
    <row r="16" spans="1:4" ht="27.75" customHeight="1">
      <c r="A16" s="52" t="s">
        <v>50</v>
      </c>
      <c r="B16" s="51"/>
      <c r="C16" s="51"/>
      <c r="D16" s="51"/>
    </row>
    <row r="17" spans="1:4" ht="27.75" customHeight="1">
      <c r="A17" s="52" t="s">
        <v>51</v>
      </c>
      <c r="B17" s="51"/>
      <c r="C17" s="52" t="s">
        <v>52</v>
      </c>
      <c r="D17" s="51">
        <v>0</v>
      </c>
    </row>
    <row r="18" spans="1:4" s="33" customFormat="1" ht="27.75" customHeight="1">
      <c r="A18" s="52"/>
      <c r="B18" s="51"/>
      <c r="C18" s="51"/>
      <c r="D18" s="51"/>
    </row>
    <row r="19" spans="1:4" s="33" customFormat="1" ht="27.75" customHeight="1">
      <c r="A19" s="52"/>
      <c r="B19" s="51"/>
      <c r="C19" s="51"/>
      <c r="D19" s="51"/>
    </row>
    <row r="20" spans="1:4" s="33" customFormat="1" ht="27.75" customHeight="1">
      <c r="A20" s="52" t="s">
        <v>17</v>
      </c>
      <c r="B20" s="51">
        <v>816.4</v>
      </c>
      <c r="C20" s="51" t="s">
        <v>18</v>
      </c>
      <c r="D20" s="51">
        <v>816.4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"/>
    </sheetView>
  </sheetViews>
  <sheetFormatPr defaultColWidth="9.140625" defaultRowHeight="27.75" customHeight="1"/>
  <cols>
    <col min="2" max="2" width="16.57421875" style="0" customWidth="1"/>
    <col min="3" max="4" width="6.140625" style="0" customWidth="1"/>
    <col min="5" max="5" width="6.57421875" style="0" customWidth="1"/>
    <col min="6" max="12" width="6.140625" style="0" customWidth="1"/>
  </cols>
  <sheetData>
    <row r="1" spans="1:12" ht="44.25" customHeight="1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7.75" customHeight="1">
      <c r="A2" s="111" t="s">
        <v>96</v>
      </c>
      <c r="B2" s="111"/>
      <c r="K2" s="90" t="s">
        <v>66</v>
      </c>
      <c r="L2" s="90"/>
    </row>
    <row r="3" spans="1:12" ht="64.5" customHeight="1">
      <c r="A3" s="102" t="s">
        <v>54</v>
      </c>
      <c r="B3" s="102"/>
      <c r="C3" s="5" t="s">
        <v>5</v>
      </c>
      <c r="D3" s="5" t="s">
        <v>51</v>
      </c>
      <c r="E3" s="5" t="s">
        <v>55</v>
      </c>
      <c r="F3" s="5" t="s">
        <v>69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50</v>
      </c>
    </row>
    <row r="4" spans="1:12" ht="27.75" customHeight="1">
      <c r="A4" s="3" t="s">
        <v>21</v>
      </c>
      <c r="B4" s="6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75" customHeight="1">
      <c r="A5" s="51">
        <v>204</v>
      </c>
      <c r="B5" s="51" t="s">
        <v>200</v>
      </c>
      <c r="C5" s="51">
        <v>653.77</v>
      </c>
      <c r="D5" s="54"/>
      <c r="E5" s="51">
        <v>653.77</v>
      </c>
      <c r="F5" s="55"/>
      <c r="G5" s="55"/>
      <c r="H5" s="55"/>
      <c r="I5" s="55"/>
      <c r="J5" s="55"/>
      <c r="K5" s="55"/>
      <c r="L5" s="55"/>
    </row>
    <row r="6" spans="1:12" ht="27.75" customHeight="1">
      <c r="A6" s="56">
        <v>20405</v>
      </c>
      <c r="B6" s="58" t="s">
        <v>201</v>
      </c>
      <c r="C6" s="51">
        <f aca="true" t="shared" si="0" ref="C6:C23">SUM(D6:L6)</f>
        <v>653.77</v>
      </c>
      <c r="D6" s="57"/>
      <c r="E6" s="56">
        <v>653.77</v>
      </c>
      <c r="F6" s="55"/>
      <c r="G6" s="55"/>
      <c r="H6" s="55"/>
      <c r="I6" s="55"/>
      <c r="J6" s="55"/>
      <c r="K6" s="55"/>
      <c r="L6" s="55"/>
    </row>
    <row r="7" spans="1:12" ht="27.75" customHeight="1">
      <c r="A7" s="58" t="s">
        <v>202</v>
      </c>
      <c r="B7" s="58" t="s">
        <v>203</v>
      </c>
      <c r="C7" s="51">
        <f t="shared" si="0"/>
        <v>651.21</v>
      </c>
      <c r="D7" s="57"/>
      <c r="E7" s="56">
        <v>651.21</v>
      </c>
      <c r="F7" s="55"/>
      <c r="G7" s="55"/>
      <c r="H7" s="55"/>
      <c r="I7" s="55"/>
      <c r="J7" s="55"/>
      <c r="K7" s="55"/>
      <c r="L7" s="55"/>
    </row>
    <row r="8" spans="1:12" ht="27.75" customHeight="1">
      <c r="A8" s="58" t="s">
        <v>204</v>
      </c>
      <c r="B8" s="58" t="s">
        <v>205</v>
      </c>
      <c r="C8" s="51">
        <f t="shared" si="0"/>
        <v>2.56</v>
      </c>
      <c r="D8" s="57"/>
      <c r="E8" s="56">
        <v>2.56</v>
      </c>
      <c r="F8" s="55"/>
      <c r="G8" s="55"/>
      <c r="H8" s="55"/>
      <c r="I8" s="55"/>
      <c r="J8" s="55"/>
      <c r="K8" s="55"/>
      <c r="L8" s="55"/>
    </row>
    <row r="9" spans="1:12" ht="27.75" customHeight="1">
      <c r="A9" s="56">
        <v>208</v>
      </c>
      <c r="B9" s="56" t="s">
        <v>206</v>
      </c>
      <c r="C9" s="51">
        <f t="shared" si="0"/>
        <v>61.46</v>
      </c>
      <c r="D9" s="57"/>
      <c r="E9" s="56">
        <f>E10+E12</f>
        <v>61.46</v>
      </c>
      <c r="F9" s="55"/>
      <c r="G9" s="55"/>
      <c r="H9" s="55"/>
      <c r="I9" s="55"/>
      <c r="J9" s="55"/>
      <c r="K9" s="55"/>
      <c r="L9" s="55"/>
    </row>
    <row r="10" spans="1:12" ht="27.75" customHeight="1">
      <c r="A10" s="56">
        <v>20826</v>
      </c>
      <c r="B10" s="56" t="s">
        <v>207</v>
      </c>
      <c r="C10" s="51">
        <f t="shared" si="0"/>
        <v>58.13</v>
      </c>
      <c r="D10" s="57"/>
      <c r="E10" s="56">
        <v>58.13</v>
      </c>
      <c r="F10" s="55"/>
      <c r="G10" s="55"/>
      <c r="H10" s="55"/>
      <c r="I10" s="55"/>
      <c r="J10" s="55"/>
      <c r="K10" s="55"/>
      <c r="L10" s="55"/>
    </row>
    <row r="11" spans="1:12" ht="27.75" customHeight="1">
      <c r="A11" s="56">
        <v>2082699</v>
      </c>
      <c r="B11" s="56" t="s">
        <v>208</v>
      </c>
      <c r="C11" s="51">
        <f t="shared" si="0"/>
        <v>58.13</v>
      </c>
      <c r="D11" s="57"/>
      <c r="E11" s="56">
        <v>58.13</v>
      </c>
      <c r="F11" s="55"/>
      <c r="G11" s="55"/>
      <c r="H11" s="55"/>
      <c r="I11" s="55"/>
      <c r="J11" s="55"/>
      <c r="K11" s="55"/>
      <c r="L11" s="55"/>
    </row>
    <row r="12" spans="1:12" ht="27.75" customHeight="1">
      <c r="A12" s="56">
        <v>20827</v>
      </c>
      <c r="B12" s="56" t="s">
        <v>209</v>
      </c>
      <c r="C12" s="51">
        <f t="shared" si="0"/>
        <v>3.33</v>
      </c>
      <c r="D12" s="57"/>
      <c r="E12" s="56">
        <v>3.33</v>
      </c>
      <c r="F12" s="55"/>
      <c r="G12" s="55"/>
      <c r="H12" s="55"/>
      <c r="I12" s="55"/>
      <c r="J12" s="55"/>
      <c r="K12" s="55"/>
      <c r="L12" s="55"/>
    </row>
    <row r="13" spans="1:12" ht="27.75" customHeight="1">
      <c r="A13" s="56">
        <v>2082701</v>
      </c>
      <c r="B13" s="56" t="s">
        <v>210</v>
      </c>
      <c r="C13" s="51">
        <f t="shared" si="0"/>
        <v>0.06</v>
      </c>
      <c r="D13" s="57"/>
      <c r="E13" s="56">
        <v>0.06</v>
      </c>
      <c r="F13" s="55"/>
      <c r="G13" s="55"/>
      <c r="H13" s="55"/>
      <c r="I13" s="55"/>
      <c r="J13" s="55"/>
      <c r="K13" s="55"/>
      <c r="L13" s="55"/>
    </row>
    <row r="14" spans="1:12" ht="27.75" customHeight="1">
      <c r="A14" s="56">
        <v>2082702</v>
      </c>
      <c r="B14" s="56" t="s">
        <v>211</v>
      </c>
      <c r="C14" s="51">
        <f t="shared" si="0"/>
        <v>0.73</v>
      </c>
      <c r="D14" s="57"/>
      <c r="E14" s="56">
        <v>0.73</v>
      </c>
      <c r="F14" s="55"/>
      <c r="G14" s="55"/>
      <c r="H14" s="55"/>
      <c r="I14" s="55"/>
      <c r="J14" s="55"/>
      <c r="K14" s="55"/>
      <c r="L14" s="55"/>
    </row>
    <row r="15" spans="1:12" ht="27.75" customHeight="1">
      <c r="A15" s="56">
        <v>2082703</v>
      </c>
      <c r="B15" s="56" t="s">
        <v>212</v>
      </c>
      <c r="C15" s="51">
        <f t="shared" si="0"/>
        <v>2.54</v>
      </c>
      <c r="D15" s="57"/>
      <c r="E15" s="56">
        <v>2.54</v>
      </c>
      <c r="F15" s="55"/>
      <c r="G15" s="55"/>
      <c r="H15" s="55"/>
      <c r="I15" s="55"/>
      <c r="J15" s="55"/>
      <c r="K15" s="55"/>
      <c r="L15" s="55"/>
    </row>
    <row r="16" spans="1:12" ht="27.75" customHeight="1">
      <c r="A16" s="56">
        <v>210</v>
      </c>
      <c r="B16" s="56" t="s">
        <v>213</v>
      </c>
      <c r="C16" s="51">
        <f t="shared" si="0"/>
        <v>43.63</v>
      </c>
      <c r="D16" s="57"/>
      <c r="E16" s="56">
        <v>43.63</v>
      </c>
      <c r="F16" s="55"/>
      <c r="G16" s="55"/>
      <c r="H16" s="55"/>
      <c r="I16" s="55"/>
      <c r="J16" s="55"/>
      <c r="K16" s="55"/>
      <c r="L16" s="55"/>
    </row>
    <row r="17" spans="1:12" ht="27.75" customHeight="1">
      <c r="A17" s="56">
        <v>21011</v>
      </c>
      <c r="B17" s="56" t="s">
        <v>214</v>
      </c>
      <c r="C17" s="51">
        <f t="shared" si="0"/>
        <v>14.56</v>
      </c>
      <c r="D17" s="57"/>
      <c r="E17" s="56">
        <v>14.56</v>
      </c>
      <c r="F17" s="55"/>
      <c r="G17" s="55"/>
      <c r="H17" s="55"/>
      <c r="I17" s="55"/>
      <c r="J17" s="55"/>
      <c r="K17" s="55"/>
      <c r="L17" s="55"/>
    </row>
    <row r="18" spans="1:12" ht="27.75" customHeight="1">
      <c r="A18" s="56">
        <v>2101103</v>
      </c>
      <c r="B18" s="56" t="s">
        <v>215</v>
      </c>
      <c r="C18" s="51">
        <f t="shared" si="0"/>
        <v>14.56</v>
      </c>
      <c r="D18" s="57"/>
      <c r="E18" s="56">
        <v>14.56</v>
      </c>
      <c r="F18" s="55"/>
      <c r="G18" s="55"/>
      <c r="H18" s="55"/>
      <c r="I18" s="55"/>
      <c r="J18" s="55"/>
      <c r="K18" s="55"/>
      <c r="L18" s="55"/>
    </row>
    <row r="19" spans="1:12" ht="27.75" customHeight="1">
      <c r="A19" s="56">
        <v>21012</v>
      </c>
      <c r="B19" s="56" t="s">
        <v>216</v>
      </c>
      <c r="C19" s="51">
        <f t="shared" si="0"/>
        <v>29.07</v>
      </c>
      <c r="D19" s="57"/>
      <c r="E19" s="56">
        <v>29.07</v>
      </c>
      <c r="F19" s="55"/>
      <c r="G19" s="55"/>
      <c r="H19" s="55"/>
      <c r="I19" s="55"/>
      <c r="J19" s="55"/>
      <c r="K19" s="55"/>
      <c r="L19" s="55"/>
    </row>
    <row r="20" spans="1:12" ht="37.5" customHeight="1">
      <c r="A20" s="51">
        <v>2101201</v>
      </c>
      <c r="B20" s="51" t="s">
        <v>217</v>
      </c>
      <c r="C20" s="51">
        <f t="shared" si="0"/>
        <v>29.07</v>
      </c>
      <c r="D20" s="54"/>
      <c r="E20" s="51">
        <v>29.07</v>
      </c>
      <c r="F20" s="55"/>
      <c r="G20" s="55"/>
      <c r="H20" s="55"/>
      <c r="I20" s="55"/>
      <c r="J20" s="55"/>
      <c r="K20" s="55"/>
      <c r="L20" s="55"/>
    </row>
    <row r="21" spans="1:12" ht="27.75" customHeight="1">
      <c r="A21" s="51">
        <v>221</v>
      </c>
      <c r="B21" s="51" t="s">
        <v>218</v>
      </c>
      <c r="C21" s="51">
        <f t="shared" si="0"/>
        <v>57.54</v>
      </c>
      <c r="D21" s="54"/>
      <c r="E21" s="51">
        <v>57.54</v>
      </c>
      <c r="F21" s="55"/>
      <c r="G21" s="55"/>
      <c r="H21" s="55"/>
      <c r="I21" s="55"/>
      <c r="J21" s="55"/>
      <c r="K21" s="55"/>
      <c r="L21" s="55"/>
    </row>
    <row r="22" spans="1:12" ht="27.75" customHeight="1">
      <c r="A22" s="51">
        <v>22102</v>
      </c>
      <c r="B22" s="51" t="s">
        <v>219</v>
      </c>
      <c r="C22" s="51">
        <f t="shared" si="0"/>
        <v>57.54</v>
      </c>
      <c r="D22" s="54"/>
      <c r="E22" s="51">
        <v>57.54</v>
      </c>
      <c r="F22" s="55"/>
      <c r="G22" s="55"/>
      <c r="H22" s="55"/>
      <c r="I22" s="55"/>
      <c r="J22" s="55"/>
      <c r="K22" s="55"/>
      <c r="L22" s="55"/>
    </row>
    <row r="23" spans="1:12" ht="27.75" customHeight="1">
      <c r="A23" s="51">
        <v>2210201</v>
      </c>
      <c r="B23" s="51" t="s">
        <v>147</v>
      </c>
      <c r="C23" s="51">
        <f t="shared" si="0"/>
        <v>57.54</v>
      </c>
      <c r="D23" s="54"/>
      <c r="E23" s="51">
        <v>57.54</v>
      </c>
      <c r="F23" s="55"/>
      <c r="G23" s="55"/>
      <c r="H23" s="55"/>
      <c r="I23" s="55"/>
      <c r="J23" s="55"/>
      <c r="K23" s="55"/>
      <c r="L23" s="55"/>
    </row>
    <row r="24" spans="1:12" ht="27.75" customHeight="1">
      <c r="A24" s="110" t="s">
        <v>61</v>
      </c>
      <c r="B24" s="110"/>
      <c r="C24" s="51">
        <v>816.4</v>
      </c>
      <c r="D24" s="54"/>
      <c r="E24" s="54">
        <f>E21+E16+E9+E5</f>
        <v>816.4</v>
      </c>
      <c r="F24" s="55"/>
      <c r="G24" s="55"/>
      <c r="H24" s="55"/>
      <c r="I24" s="55"/>
      <c r="J24" s="55"/>
      <c r="K24" s="55"/>
      <c r="L24" s="55"/>
    </row>
  </sheetData>
  <sheetProtection/>
  <mergeCells count="5">
    <mergeCell ref="A24:B24"/>
    <mergeCell ref="A3:B3"/>
    <mergeCell ref="K2:L2"/>
    <mergeCell ref="A1:L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C12" sqref="C1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8" width="9.140625" style="0" customWidth="1"/>
  </cols>
  <sheetData>
    <row r="1" spans="1:8" ht="27" customHeight="1">
      <c r="A1" s="74" t="s">
        <v>62</v>
      </c>
      <c r="B1" s="74"/>
      <c r="C1" s="74"/>
      <c r="D1" s="74"/>
      <c r="E1" s="74"/>
      <c r="F1" s="74"/>
      <c r="G1" s="74"/>
      <c r="H1" s="74"/>
    </row>
    <row r="2" spans="1:8" ht="20.25" customHeight="1">
      <c r="A2" s="30" t="s">
        <v>97</v>
      </c>
      <c r="B2" s="11"/>
      <c r="C2" s="11"/>
      <c r="D2" s="11"/>
      <c r="E2" s="11"/>
      <c r="F2" s="11"/>
      <c r="G2" s="90" t="s">
        <v>67</v>
      </c>
      <c r="H2" s="90"/>
    </row>
    <row r="3" spans="1:8" ht="53.25" customHeight="1">
      <c r="A3" s="102" t="s">
        <v>54</v>
      </c>
      <c r="B3" s="102"/>
      <c r="C3" s="5" t="s">
        <v>5</v>
      </c>
      <c r="D3" s="5" t="s">
        <v>24</v>
      </c>
      <c r="E3" s="5" t="s">
        <v>25</v>
      </c>
      <c r="F3" s="5" t="s">
        <v>63</v>
      </c>
      <c r="G3" s="5" t="s">
        <v>64</v>
      </c>
      <c r="H3" s="5" t="s">
        <v>225</v>
      </c>
    </row>
    <row r="4" spans="1:8" ht="23.25" customHeight="1">
      <c r="A4" s="3" t="s">
        <v>21</v>
      </c>
      <c r="B4" s="7" t="s">
        <v>22</v>
      </c>
      <c r="C4" s="3"/>
      <c r="D4" s="3"/>
      <c r="E4" s="3"/>
      <c r="F4" s="3"/>
      <c r="G4" s="3"/>
      <c r="H4" s="3"/>
    </row>
    <row r="5" spans="1:8" ht="23.25" customHeight="1">
      <c r="A5" s="60">
        <v>204</v>
      </c>
      <c r="B5" s="60" t="s">
        <v>200</v>
      </c>
      <c r="C5" s="62">
        <f>SUM(D5:E5)</f>
        <v>653.77</v>
      </c>
      <c r="D5" s="62">
        <v>592.79</v>
      </c>
      <c r="E5" s="62">
        <v>60.98</v>
      </c>
      <c r="F5" s="55"/>
      <c r="G5" s="55"/>
      <c r="H5" s="55"/>
    </row>
    <row r="6" spans="1:8" ht="23.25" customHeight="1">
      <c r="A6" s="60">
        <v>20405</v>
      </c>
      <c r="B6" s="61" t="s">
        <v>201</v>
      </c>
      <c r="C6" s="62">
        <f aca="true" t="shared" si="0" ref="C6:C23">SUM(D6:E6)</f>
        <v>653.77</v>
      </c>
      <c r="D6" s="62">
        <v>592.79</v>
      </c>
      <c r="E6" s="62">
        <v>60.98</v>
      </c>
      <c r="F6" s="54"/>
      <c r="G6" s="54"/>
      <c r="H6" s="55"/>
    </row>
    <row r="7" spans="1:8" ht="23.25" customHeight="1">
      <c r="A7" s="61" t="s">
        <v>220</v>
      </c>
      <c r="B7" s="61" t="s">
        <v>203</v>
      </c>
      <c r="C7" s="62">
        <f t="shared" si="0"/>
        <v>651.2099999999999</v>
      </c>
      <c r="D7" s="62">
        <v>592.79</v>
      </c>
      <c r="E7" s="62">
        <v>58.42</v>
      </c>
      <c r="F7" s="54"/>
      <c r="G7" s="54"/>
      <c r="H7" s="55"/>
    </row>
    <row r="8" spans="1:8" ht="23.25" customHeight="1">
      <c r="A8" s="61" t="s">
        <v>221</v>
      </c>
      <c r="B8" s="61" t="s">
        <v>205</v>
      </c>
      <c r="C8" s="62">
        <f t="shared" si="0"/>
        <v>2.56</v>
      </c>
      <c r="D8" s="62">
        <v>0</v>
      </c>
      <c r="E8" s="62">
        <v>2.56</v>
      </c>
      <c r="F8" s="54"/>
      <c r="G8" s="54"/>
      <c r="H8" s="55"/>
    </row>
    <row r="9" spans="1:8" ht="23.25" customHeight="1">
      <c r="A9" s="51">
        <v>208</v>
      </c>
      <c r="B9" s="51" t="s">
        <v>206</v>
      </c>
      <c r="C9" s="62">
        <f t="shared" si="0"/>
        <v>61.46</v>
      </c>
      <c r="D9" s="62">
        <v>61.46</v>
      </c>
      <c r="E9" s="62"/>
      <c r="F9" s="54"/>
      <c r="G9" s="54"/>
      <c r="H9" s="55"/>
    </row>
    <row r="10" spans="1:8" ht="33.75" customHeight="1">
      <c r="A10" s="51">
        <v>20826</v>
      </c>
      <c r="B10" s="51" t="s">
        <v>207</v>
      </c>
      <c r="C10" s="62">
        <f t="shared" si="0"/>
        <v>58.13</v>
      </c>
      <c r="D10" s="62">
        <v>58.13</v>
      </c>
      <c r="E10" s="62"/>
      <c r="F10" s="54"/>
      <c r="G10" s="54"/>
      <c r="H10" s="55"/>
    </row>
    <row r="11" spans="1:8" ht="33.75" customHeight="1">
      <c r="A11" s="51">
        <v>2082699</v>
      </c>
      <c r="B11" s="51" t="s">
        <v>208</v>
      </c>
      <c r="C11" s="62">
        <f t="shared" si="0"/>
        <v>58.13</v>
      </c>
      <c r="D11" s="62">
        <v>58.13</v>
      </c>
      <c r="E11" s="62"/>
      <c r="F11" s="54"/>
      <c r="G11" s="54"/>
      <c r="H11" s="55"/>
    </row>
    <row r="12" spans="1:8" ht="33.75" customHeight="1">
      <c r="A12" s="51">
        <v>20827</v>
      </c>
      <c r="B12" s="51" t="s">
        <v>209</v>
      </c>
      <c r="C12" s="62">
        <f t="shared" si="0"/>
        <v>3.33</v>
      </c>
      <c r="D12" s="62">
        <v>3.33</v>
      </c>
      <c r="E12" s="62"/>
      <c r="F12" s="54"/>
      <c r="G12" s="54"/>
      <c r="H12" s="55"/>
    </row>
    <row r="13" spans="1:8" ht="33.75" customHeight="1">
      <c r="A13" s="51">
        <v>2082701</v>
      </c>
      <c r="B13" s="51" t="s">
        <v>210</v>
      </c>
      <c r="C13" s="62">
        <f t="shared" si="0"/>
        <v>0.06</v>
      </c>
      <c r="D13" s="62">
        <v>0.06</v>
      </c>
      <c r="E13" s="62"/>
      <c r="F13" s="54"/>
      <c r="G13" s="54"/>
      <c r="H13" s="55"/>
    </row>
    <row r="14" spans="1:8" ht="33.75" customHeight="1">
      <c r="A14" s="51">
        <v>2082702</v>
      </c>
      <c r="B14" s="51" t="s">
        <v>211</v>
      </c>
      <c r="C14" s="62">
        <f t="shared" si="0"/>
        <v>0.73</v>
      </c>
      <c r="D14" s="62">
        <v>0.73</v>
      </c>
      <c r="E14" s="62"/>
      <c r="F14" s="54"/>
      <c r="G14" s="54"/>
      <c r="H14" s="55"/>
    </row>
    <row r="15" spans="1:8" ht="33.75" customHeight="1">
      <c r="A15" s="51">
        <v>2082703</v>
      </c>
      <c r="B15" s="51" t="s">
        <v>212</v>
      </c>
      <c r="C15" s="62">
        <f t="shared" si="0"/>
        <v>2.54</v>
      </c>
      <c r="D15" s="62">
        <v>2.54</v>
      </c>
      <c r="E15" s="62"/>
      <c r="F15" s="54"/>
      <c r="G15" s="54"/>
      <c r="H15" s="55"/>
    </row>
    <row r="16" spans="1:8" ht="23.25" customHeight="1">
      <c r="A16" s="51">
        <v>210</v>
      </c>
      <c r="B16" s="63" t="s">
        <v>224</v>
      </c>
      <c r="C16" s="62">
        <f t="shared" si="0"/>
        <v>43.63</v>
      </c>
      <c r="D16" s="62">
        <v>43.63</v>
      </c>
      <c r="E16" s="62"/>
      <c r="F16" s="54"/>
      <c r="G16" s="54"/>
      <c r="H16" s="55"/>
    </row>
    <row r="17" spans="1:8" ht="23.25" customHeight="1">
      <c r="A17" s="51">
        <v>21011</v>
      </c>
      <c r="B17" s="51" t="s">
        <v>214</v>
      </c>
      <c r="C17" s="62">
        <f t="shared" si="0"/>
        <v>14.56</v>
      </c>
      <c r="D17" s="62">
        <v>14.56</v>
      </c>
      <c r="E17" s="62"/>
      <c r="F17" s="54"/>
      <c r="G17" s="54"/>
      <c r="H17" s="55"/>
    </row>
    <row r="18" spans="1:8" s="33" customFormat="1" ht="23.25" customHeight="1">
      <c r="A18" s="51">
        <v>2101103</v>
      </c>
      <c r="B18" s="51" t="s">
        <v>215</v>
      </c>
      <c r="C18" s="62">
        <f t="shared" si="0"/>
        <v>14.56</v>
      </c>
      <c r="D18" s="62">
        <v>14.56</v>
      </c>
      <c r="E18" s="62"/>
      <c r="F18" s="54"/>
      <c r="G18" s="54"/>
      <c r="H18" s="55"/>
    </row>
    <row r="19" spans="1:8" s="33" customFormat="1" ht="33.75" customHeight="1">
      <c r="A19" s="51">
        <v>21012</v>
      </c>
      <c r="B19" s="51" t="s">
        <v>216</v>
      </c>
      <c r="C19" s="62">
        <f t="shared" si="0"/>
        <v>29.07</v>
      </c>
      <c r="D19" s="62">
        <v>29.07</v>
      </c>
      <c r="E19" s="62"/>
      <c r="F19" s="54"/>
      <c r="G19" s="54"/>
      <c r="H19" s="55"/>
    </row>
    <row r="20" spans="1:8" s="33" customFormat="1" ht="33.75" customHeight="1">
      <c r="A20" s="51">
        <v>2101201</v>
      </c>
      <c r="B20" s="51" t="s">
        <v>217</v>
      </c>
      <c r="C20" s="62">
        <f t="shared" si="0"/>
        <v>29.07</v>
      </c>
      <c r="D20" s="62">
        <v>29.07</v>
      </c>
      <c r="E20" s="62"/>
      <c r="F20" s="54"/>
      <c r="G20" s="54"/>
      <c r="H20" s="55"/>
    </row>
    <row r="21" spans="1:8" s="33" customFormat="1" ht="23.25" customHeight="1">
      <c r="A21" s="51">
        <v>221</v>
      </c>
      <c r="B21" s="51" t="s">
        <v>218</v>
      </c>
      <c r="C21" s="62">
        <f t="shared" si="0"/>
        <v>57.54</v>
      </c>
      <c r="D21" s="62">
        <v>57.54</v>
      </c>
      <c r="E21" s="62"/>
      <c r="F21" s="54"/>
      <c r="G21" s="54"/>
      <c r="H21" s="55"/>
    </row>
    <row r="22" spans="1:8" s="33" customFormat="1" ht="23.25" customHeight="1">
      <c r="A22" s="51">
        <v>22102</v>
      </c>
      <c r="B22" s="51" t="s">
        <v>219</v>
      </c>
      <c r="C22" s="62">
        <f t="shared" si="0"/>
        <v>57.54</v>
      </c>
      <c r="D22" s="62">
        <v>57.54</v>
      </c>
      <c r="E22" s="62"/>
      <c r="F22" s="54"/>
      <c r="G22" s="54"/>
      <c r="H22" s="55"/>
    </row>
    <row r="23" spans="1:8" s="33" customFormat="1" ht="23.25" customHeight="1">
      <c r="A23" s="51">
        <v>2210201</v>
      </c>
      <c r="B23" s="51" t="s">
        <v>147</v>
      </c>
      <c r="C23" s="62">
        <f t="shared" si="0"/>
        <v>57.54</v>
      </c>
      <c r="D23" s="62">
        <v>57.54</v>
      </c>
      <c r="E23" s="62"/>
      <c r="F23" s="54"/>
      <c r="G23" s="54"/>
      <c r="H23" s="55"/>
    </row>
    <row r="24" spans="1:8" s="33" customFormat="1" ht="23.25" customHeight="1">
      <c r="A24" s="51" t="s">
        <v>61</v>
      </c>
      <c r="B24" s="51"/>
      <c r="C24" s="62">
        <f>D24+E24</f>
        <v>816.4</v>
      </c>
      <c r="D24" s="62">
        <f>D21+D16+D9+D5</f>
        <v>755.42</v>
      </c>
      <c r="E24" s="62">
        <f>E5</f>
        <v>60.98</v>
      </c>
      <c r="F24" s="54"/>
      <c r="G24" s="54"/>
      <c r="H24" s="55"/>
    </row>
  </sheetData>
  <sheetProtection/>
  <mergeCells count="3">
    <mergeCell ref="A3:B3"/>
    <mergeCell ref="G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2020-02-09T13:12:53Z</dcterms:modified>
  <cp:category/>
  <cp:version/>
  <cp:contentType/>
  <cp:contentStatus/>
</cp:coreProperties>
</file>